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8_{3C66890D-AF26-4053-B75F-3BAC4064A3BF}" xr6:coauthVersionLast="47" xr6:coauthVersionMax="47" xr10:uidLastSave="{00000000-0000-0000-0000-000000000000}"/>
  <bookViews>
    <workbookView xWindow="22932" yWindow="-108" windowWidth="23256" windowHeight="12576" tabRatio="911" activeTab="1" xr2:uid="{00000000-000D-0000-FFFF-FFFF00000000}"/>
  </bookViews>
  <sheets>
    <sheet name="Instructions  " sheetId="21" r:id="rId1"/>
    <sheet name="Key Information" sheetId="2" r:id="rId2"/>
    <sheet name="ACE in TEIs" sheetId="35" r:id="rId3"/>
    <sheet name="English Language Teaching" sheetId="33" r:id="rId4"/>
    <sheet name="Intensive Literacy and Numeracy" sheetId="32" r:id="rId5"/>
    <sheet name="Refugee English " sheetId="34" r:id="rId6"/>
    <sheet name="Youth Guarantee" sheetId="22" r:id="rId7"/>
    <sheet name="new dropdown" sheetId="36" state="hidden" r:id="rId8"/>
  </sheets>
  <definedNames>
    <definedName name="_xlnm.Print_Area" localSheetId="3">'English Language Teaching'!$A$1:$E$39</definedName>
    <definedName name="_xlnm.Print_Area" localSheetId="4">'Intensive Literacy and Numeracy'!$A$1:$E$44</definedName>
    <definedName name="_xlnm.Print_Area" localSheetId="5">'Refugee English '!$A$1:$F$45</definedName>
    <definedName name="_xlnm.Print_Area" localSheetId="6">'Youth Guarantee'!$A$1:$G$53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22" l="1"/>
  <c r="E51" i="22"/>
  <c r="F51" i="22"/>
  <c r="G51" i="22"/>
  <c r="G39" i="22"/>
  <c r="F39" i="22"/>
  <c r="E39" i="22"/>
  <c r="D39" i="22"/>
  <c r="G35" i="22"/>
  <c r="F35" i="22"/>
  <c r="E35" i="22"/>
  <c r="D35" i="22"/>
  <c r="C35" i="22"/>
  <c r="C19" i="2"/>
  <c r="G17" i="35"/>
  <c r="F17" i="35"/>
  <c r="E17" i="35"/>
  <c r="D17" i="35"/>
  <c r="D11" i="35"/>
  <c r="D8" i="35"/>
  <c r="G29" i="34"/>
  <c r="G26" i="34"/>
  <c r="G20" i="34"/>
  <c r="B5" i="32"/>
  <c r="B5" i="33"/>
  <c r="G24" i="32"/>
  <c r="G20" i="32"/>
  <c r="G16" i="32"/>
  <c r="F24" i="32"/>
  <c r="F20" i="32"/>
  <c r="F16" i="32"/>
  <c r="G23" i="33"/>
  <c r="G19" i="33"/>
  <c r="G16" i="33"/>
  <c r="F23" i="33"/>
  <c r="F19" i="33"/>
  <c r="F16" i="33"/>
  <c r="G40" i="35"/>
  <c r="G36" i="35"/>
  <c r="G23" i="35"/>
  <c r="G20" i="35"/>
  <c r="F40" i="35"/>
  <c r="F36" i="35"/>
  <c r="F23" i="35"/>
  <c r="F20" i="35"/>
  <c r="C23" i="35"/>
  <c r="D20" i="34"/>
  <c r="D22" i="34" s="1"/>
  <c r="D23" i="34" s="1"/>
  <c r="E20" i="34"/>
  <c r="E22" i="34" s="1"/>
  <c r="E23" i="34" s="1"/>
  <c r="F20" i="34"/>
  <c r="F22" i="34" s="1"/>
  <c r="F23" i="34" s="1"/>
  <c r="C20" i="34"/>
  <c r="C22" i="34" s="1"/>
  <c r="E20" i="35"/>
  <c r="D20" i="35"/>
  <c r="C20" i="35"/>
  <c r="D28" i="22"/>
  <c r="E28" i="22"/>
  <c r="F28" i="22"/>
  <c r="G28" i="22"/>
  <c r="C28" i="22"/>
  <c r="C30" i="22" s="1"/>
  <c r="D11" i="33"/>
  <c r="C26" i="34"/>
  <c r="D8" i="32"/>
  <c r="G22" i="34" l="1"/>
  <c r="G23" i="34" s="1"/>
  <c r="C23" i="34"/>
  <c r="B3" i="22"/>
  <c r="B3" i="35"/>
  <c r="B5" i="35"/>
  <c r="C17" i="35"/>
  <c r="B4" i="35"/>
  <c r="B4" i="32"/>
  <c r="B3" i="32"/>
  <c r="E40" i="35" l="1"/>
  <c r="D40" i="35"/>
  <c r="C40" i="35"/>
  <c r="E36" i="35"/>
  <c r="D36" i="35"/>
  <c r="C36" i="35"/>
  <c r="E23" i="35"/>
  <c r="D23" i="35"/>
  <c r="D30" i="22"/>
  <c r="E30" i="22"/>
  <c r="F30" i="22"/>
  <c r="G30" i="22"/>
  <c r="F29" i="34"/>
  <c r="E29" i="34"/>
  <c r="D29" i="34"/>
  <c r="C29" i="34"/>
  <c r="F26" i="34"/>
  <c r="E26" i="34"/>
  <c r="D26" i="34"/>
  <c r="C51" i="22"/>
  <c r="C39" i="22"/>
  <c r="D4" i="35" l="1"/>
  <c r="C14" i="2" s="1"/>
  <c r="D8" i="33"/>
  <c r="B4" i="22"/>
  <c r="D11" i="32" l="1"/>
  <c r="C18" i="22"/>
  <c r="C19" i="22"/>
  <c r="B3" i="34" l="1"/>
  <c r="B3" i="33"/>
  <c r="B4" i="33"/>
  <c r="B4" i="34" l="1"/>
  <c r="B5" i="34"/>
  <c r="B5" i="22"/>
  <c r="E23" i="33"/>
  <c r="D23" i="33"/>
  <c r="C23" i="33"/>
  <c r="E19" i="33"/>
  <c r="D19" i="33"/>
  <c r="C19" i="33"/>
  <c r="E16" i="33"/>
  <c r="D16" i="33"/>
  <c r="C16" i="33"/>
  <c r="E24" i="32"/>
  <c r="D24" i="32"/>
  <c r="C24" i="32"/>
  <c r="E20" i="32"/>
  <c r="D20" i="32"/>
  <c r="C20" i="32"/>
  <c r="E16" i="32"/>
  <c r="D16" i="32"/>
  <c r="C16" i="32"/>
  <c r="D4" i="33" l="1"/>
  <c r="C15" i="2" s="1"/>
  <c r="D4" i="32"/>
  <c r="C16" i="2" s="1"/>
  <c r="D4" i="34" l="1"/>
  <c r="C17" i="2" s="1"/>
  <c r="D4" i="22" l="1"/>
  <c r="C18" i="2" s="1"/>
</calcChain>
</file>

<file path=xl/sharedStrings.xml><?xml version="1.0" encoding="utf-8"?>
<sst xmlns="http://schemas.openxmlformats.org/spreadsheetml/2006/main" count="530" uniqueCount="364">
  <si>
    <t>Before you start</t>
  </si>
  <si>
    <t>Your checklist</t>
  </si>
  <si>
    <t>Step 1</t>
  </si>
  <si>
    <t xml:space="preserve">Understand the timeframe </t>
  </si>
  <si>
    <t>Step 2</t>
  </si>
  <si>
    <t xml:space="preserve">Consider other ways to address increased demand 
</t>
  </si>
  <si>
    <t>Step 3</t>
  </si>
  <si>
    <t>What funds can you apply for</t>
  </si>
  <si>
    <t>Step 4</t>
  </si>
  <si>
    <t xml:space="preserve">Consider the decision-making criteria we use to assess requests </t>
  </si>
  <si>
    <t>Start your application</t>
  </si>
  <si>
    <t>Step 5</t>
  </si>
  <si>
    <t>We ask for some key details about your organisation or institution and whether you have considered other options for addressing increased demand.</t>
  </si>
  <si>
    <t>Step 6</t>
  </si>
  <si>
    <t xml:space="preserve">Complete the relevant Funds tabs </t>
  </si>
  <si>
    <r>
      <t xml:space="preserve">Please complete the Fund tab(s) that are relevant to your request. 
</t>
    </r>
    <r>
      <rPr>
        <sz val="11"/>
        <rFont val="Calibri"/>
        <family val="2"/>
        <scheme val="minor"/>
      </rPr>
      <t>Enter "NA" where the question does not apply to your request or none of the response options provided apply.</t>
    </r>
    <r>
      <rPr>
        <b/>
        <sz val="11"/>
        <rFont val="Calibri"/>
        <family val="2"/>
        <scheme val="minor"/>
      </rPr>
      <t xml:space="preserve">
</t>
    </r>
  </si>
  <si>
    <t>Step 7</t>
  </si>
  <si>
    <t>Step 8</t>
  </si>
  <si>
    <t>Final checks</t>
  </si>
  <si>
    <t>Submit your application</t>
  </si>
  <si>
    <t>Step 9</t>
  </si>
  <si>
    <t xml:space="preserve">  </t>
  </si>
  <si>
    <t>Step 10</t>
  </si>
  <si>
    <t>Confirm your submission with TEC</t>
  </si>
  <si>
    <r>
      <t xml:space="preserve">Confirm your submission by emailing </t>
    </r>
    <r>
      <rPr>
        <b/>
        <sz val="11"/>
        <rFont val="Calibri"/>
        <family val="2"/>
        <scheme val="minor"/>
      </rPr>
      <t>customerservice@tec.govt.nz</t>
    </r>
    <r>
      <rPr>
        <sz val="11"/>
        <rFont val="Calibri"/>
        <family val="2"/>
        <scheme val="minor"/>
      </rPr>
      <t xml:space="preserve"> using the same naming convention in the subject line.</t>
    </r>
  </si>
  <si>
    <t>funding for short learning packages can usually be managed within a TEO’s current allocation; however</t>
  </si>
  <si>
    <t>should the need arise, they can submit an AFR request either at the time of the approval application or separately, once approval is granted; and</t>
  </si>
  <si>
    <t>AFRs will be considered in line with normal process</t>
  </si>
  <si>
    <t>PART A:  About your organisation</t>
  </si>
  <si>
    <t>Today's date (dd/mm/yyyy)</t>
  </si>
  <si>
    <t>00/00/2025</t>
  </si>
  <si>
    <t>Your organisation/institution's name</t>
  </si>
  <si>
    <t>EDUMIS</t>
  </si>
  <si>
    <r>
      <rPr>
        <b/>
        <sz val="14"/>
        <rFont val="Calibri"/>
        <family val="2"/>
        <scheme val="minor"/>
      </rPr>
      <t>PART B:</t>
    </r>
    <r>
      <rPr>
        <b/>
        <sz val="14"/>
        <color rgb="FFFF0000"/>
        <rFont val="Calibri"/>
        <family val="2"/>
        <scheme val="minor"/>
      </rPr>
      <t xml:space="preserve"> </t>
    </r>
    <r>
      <rPr>
        <b/>
        <sz val="14"/>
        <rFont val="Calibri"/>
        <family val="2"/>
        <scheme val="minor"/>
      </rPr>
      <t>Steps before making a request</t>
    </r>
  </si>
  <si>
    <t>Comments (optional)</t>
  </si>
  <si>
    <t>Fund</t>
  </si>
  <si>
    <t>Value</t>
  </si>
  <si>
    <t>Youth Guarantee (YG)</t>
  </si>
  <si>
    <t>ACE in TEIs</t>
  </si>
  <si>
    <t>Intensive Literacy and Numeracy (ILN)</t>
  </si>
  <si>
    <t>English Language Teaching - Intensive Literacy and Numeracy (ELT)</t>
  </si>
  <si>
    <t>Refugee English - Intensive Literacy and Numeracy (including pastoral care)</t>
  </si>
  <si>
    <t>Total request value</t>
  </si>
  <si>
    <t>2026 Investment Round Additional Funding Request for the Youth Guarantee Fund (YG)</t>
  </si>
  <si>
    <t>Today's date</t>
  </si>
  <si>
    <r>
      <t xml:space="preserve">Total request value for YG fund
</t>
    </r>
    <r>
      <rPr>
        <sz val="11"/>
        <color theme="1"/>
        <rFont val="Calibri"/>
        <family val="2"/>
        <scheme val="minor"/>
      </rPr>
      <t>This figure is calculated using the information you provide below</t>
    </r>
  </si>
  <si>
    <t xml:space="preserve">TEO Name </t>
  </si>
  <si>
    <t>What is your indicactive allocation for the YG Fund?</t>
  </si>
  <si>
    <t>EFTS</t>
  </si>
  <si>
    <t xml:space="preserve">Dollars </t>
  </si>
  <si>
    <r>
      <t xml:space="preserve">What is your 2026 indicative allocation for the YG fund? 
</t>
    </r>
    <r>
      <rPr>
        <sz val="11"/>
        <color theme="1"/>
        <rFont val="Calibri"/>
        <family val="2"/>
        <scheme val="minor"/>
      </rPr>
      <t xml:space="preserve">This is your allocation for Fee &amp; Course costs (tuition rate) and transport assistance. </t>
    </r>
  </si>
  <si>
    <t>Do not include the premium payments, wellbeing and pathway support subsidy or exceptional travel allocations.</t>
  </si>
  <si>
    <t>What is your delivery for the YG Fund?</t>
  </si>
  <si>
    <t>We will compare your forecasts against our forecast model</t>
  </si>
  <si>
    <t>Can you use Flexible funding?</t>
  </si>
  <si>
    <r>
      <t xml:space="preserve">Use this calculator to check if the funding needed to meet demand, fits within your Flexible Funding cap.  Flexible funding is the greater of 2% of your approved funding allocation, or 10 EFTS. </t>
    </r>
    <r>
      <rPr>
        <sz val="11"/>
        <rFont val="Calibri"/>
        <family val="2"/>
        <scheme val="minor"/>
      </rPr>
      <t xml:space="preserve"> </t>
    </r>
  </si>
  <si>
    <r>
      <t xml:space="preserve">If you are unsure talk to your Relationship Manager or the </t>
    </r>
    <r>
      <rPr>
        <sz val="11"/>
        <color theme="1"/>
        <rFont val="Calibri"/>
        <family val="2"/>
        <scheme val="minor"/>
      </rPr>
      <t xml:space="preserve">Customer Contact Group before proceeding with your request.   </t>
    </r>
  </si>
  <si>
    <t>Do you have an EER rating of 1 or 2?</t>
  </si>
  <si>
    <t>Did you have an average 2024 course completion rate for YG Fund of 55% or higher?</t>
  </si>
  <si>
    <r>
      <t xml:space="preserve">Your actual flexible funding will depend on your eligibility, final allocation and actual delivery. </t>
    </r>
    <r>
      <rPr>
        <sz val="11"/>
        <rFont val="Calibri"/>
        <family val="2"/>
        <scheme val="minor"/>
      </rPr>
      <t>Any provision that exceeds your allocation for delivery of Qualifications at Level 3 is excluded.</t>
    </r>
    <r>
      <rPr>
        <sz val="11"/>
        <color theme="1"/>
        <rFont val="Calibri"/>
        <family val="2"/>
        <scheme val="minor"/>
      </rPr>
      <t xml:space="preserve">
</t>
    </r>
  </si>
  <si>
    <r>
      <rPr>
        <b/>
        <sz val="11"/>
        <color theme="1"/>
        <rFont val="Calibri"/>
        <family val="2"/>
        <scheme val="minor"/>
      </rPr>
      <t xml:space="preserve">2% of your approved allocation. </t>
    </r>
    <r>
      <rPr>
        <sz val="11"/>
        <color theme="1"/>
        <rFont val="Calibri"/>
        <family val="2"/>
        <scheme val="minor"/>
      </rPr>
      <t xml:space="preserve">You do not need to complete this row. This is calculated for you based on your total allocation for this fund.
</t>
    </r>
  </si>
  <si>
    <r>
      <rPr>
        <b/>
        <sz val="11"/>
        <color theme="1"/>
        <rFont val="Calibri"/>
        <family val="2"/>
        <scheme val="minor"/>
      </rPr>
      <t>10 EFTS</t>
    </r>
    <r>
      <rPr>
        <sz val="11"/>
        <color theme="1"/>
        <rFont val="Calibri"/>
        <family val="2"/>
        <scheme val="minor"/>
      </rPr>
      <t xml:space="preserve"> (use your average EFTS rate to estimate your flexible funding). This cell is available for you if you wish to manually calculate it.
</t>
    </r>
  </si>
  <si>
    <r>
      <rPr>
        <b/>
        <sz val="12"/>
        <color theme="1"/>
        <rFont val="Calibri"/>
        <family val="2"/>
        <scheme val="minor"/>
      </rPr>
      <t>Can your additional funding request be covered by your flexible funding of 2% or 10 EFTS, whichever is the greater?</t>
    </r>
    <r>
      <rPr>
        <b/>
        <sz val="12"/>
        <rFont val="Calibri"/>
        <family val="2"/>
        <scheme val="minor"/>
      </rPr>
      <t xml:space="preserve"> </t>
    </r>
    <r>
      <rPr>
        <b/>
        <sz val="14"/>
        <rFont val="Calibri"/>
        <family val="2"/>
        <scheme val="minor"/>
      </rPr>
      <t xml:space="preserve">If YES do not proceed further with this application. </t>
    </r>
  </si>
  <si>
    <r>
      <rPr>
        <b/>
        <sz val="16"/>
        <color theme="1"/>
        <rFont val="Calibri"/>
        <family val="2"/>
        <scheme val="minor"/>
      </rPr>
      <t xml:space="preserve">What are you seeking additional funding for? </t>
    </r>
    <r>
      <rPr>
        <b/>
        <sz val="14"/>
        <color theme="1"/>
        <rFont val="Calibri"/>
        <family val="2"/>
        <scheme val="minor"/>
      </rPr>
      <t xml:space="preserve">
</t>
    </r>
    <r>
      <rPr>
        <sz val="11"/>
        <color theme="1"/>
        <rFont val="Calibri"/>
        <family val="2"/>
        <scheme val="minor"/>
      </rPr>
      <t xml:space="preserve">In the column to the right, insert the name of the qualification in the brackets for each additional funding request. Use the same name that you use in your MOP (unless this is a new provision). </t>
    </r>
  </si>
  <si>
    <t xml:space="preserve"> Request 1</t>
  </si>
  <si>
    <t xml:space="preserve">Request 2 </t>
  </si>
  <si>
    <t>Request 3</t>
  </si>
  <si>
    <t>Request 4</t>
  </si>
  <si>
    <t>Request 5</t>
  </si>
  <si>
    <t>Qualification Name</t>
  </si>
  <si>
    <t xml:space="preserve"> [Insert Qualification name]</t>
  </si>
  <si>
    <t xml:space="preserve"> [Insert Qual code)</t>
  </si>
  <si>
    <r>
      <rPr>
        <b/>
        <sz val="11"/>
        <rFont val="Calibri"/>
        <family val="2"/>
        <scheme val="minor"/>
      </rPr>
      <t>NZQCF l</t>
    </r>
    <r>
      <rPr>
        <b/>
        <sz val="11"/>
        <color theme="1"/>
        <rFont val="Calibri"/>
        <family val="2"/>
        <scheme val="minor"/>
      </rPr>
      <t>evel of provision</t>
    </r>
    <r>
      <rPr>
        <sz val="11"/>
        <color theme="1"/>
        <rFont val="Calibri"/>
        <family val="2"/>
        <scheme val="minor"/>
      </rPr>
      <t xml:space="preserve"> </t>
    </r>
  </si>
  <si>
    <r>
      <t xml:space="preserve">Category for funding rates  </t>
    </r>
    <r>
      <rPr>
        <sz val="11"/>
        <color theme="1"/>
        <rFont val="Calibri"/>
        <family val="2"/>
        <scheme val="minor"/>
      </rPr>
      <t xml:space="preserve">Select from the drop down list
</t>
    </r>
  </si>
  <si>
    <r>
      <t xml:space="preserve">Funding Rate </t>
    </r>
    <r>
      <rPr>
        <sz val="11"/>
        <color theme="1"/>
        <rFont val="Calibri"/>
        <family val="2"/>
        <scheme val="minor"/>
      </rPr>
      <t xml:space="preserve">
These rates exclude the wellbeing and pathways subsidy, premium payment and exceptional travel allocations.
These will be calculated separately if your application is approved,  if applicable</t>
    </r>
    <r>
      <rPr>
        <b/>
        <sz val="11"/>
        <color theme="1"/>
        <rFont val="Calibri"/>
        <family val="2"/>
        <scheme val="minor"/>
      </rPr>
      <t>.</t>
    </r>
  </si>
  <si>
    <t>You do not need to complete this row. This is based on the category for funding rates you select.
(The 2025 YG funding rate includes fee &amp; course costs (tuition rate) and transport assistance).</t>
  </si>
  <si>
    <t>Volume of EFTS requested</t>
  </si>
  <si>
    <t xml:space="preserve">Additional funding requested 
</t>
  </si>
  <si>
    <t>Are you requesting additional funding for 2026 only or ongoing (ie increased baseline funding)?</t>
  </si>
  <si>
    <t xml:space="preserve">Note that there is no guarantee of either additional funding or increased baseline funding </t>
  </si>
  <si>
    <t>Do you currently deliver this provision? Yes/No</t>
  </si>
  <si>
    <t xml:space="preserve"> What is the focus of your programme?</t>
  </si>
  <si>
    <t xml:space="preserve">Qualifications such as NZ Certificate in Foundation Skills  focus on various subject areas. </t>
  </si>
  <si>
    <r>
      <rPr>
        <b/>
        <sz val="11"/>
        <color rgb="FF000000"/>
        <rFont val="Calibri"/>
        <family val="2"/>
        <scheme val="minor"/>
      </rPr>
      <t xml:space="preserve">What is driving demand? Please explain the context </t>
    </r>
    <r>
      <rPr>
        <sz val="11"/>
        <color rgb="FF000000"/>
        <rFont val="Calibri"/>
        <family val="2"/>
        <scheme val="minor"/>
      </rPr>
      <t xml:space="preserve">e.g. identification of a new learner cohort due to changes to age eligibility, or delivery at a new site? 
</t>
    </r>
  </si>
  <si>
    <t>Short summary only. No more than 200 words.</t>
  </si>
  <si>
    <t xml:space="preserve">How will you ensure you will deliver 100% of your YG Fund allocation plus your request for additional funding in 2026? </t>
  </si>
  <si>
    <t>Where will you deliver the additional funding?</t>
  </si>
  <si>
    <t xml:space="preserve">Region 1 for delivery </t>
  </si>
  <si>
    <t xml:space="preserve">Region 2 for delivery </t>
  </si>
  <si>
    <t xml:space="preserve">Region 3 for delivery </t>
  </si>
  <si>
    <t>Does what you propose meet the funding conditions?</t>
  </si>
  <si>
    <r>
      <rPr>
        <b/>
        <sz val="11"/>
        <rFont val="Calibri"/>
        <family val="2"/>
        <scheme val="minor"/>
      </rPr>
      <t>New programmes or qualifications:</t>
    </r>
    <r>
      <rPr>
        <sz val="11"/>
        <rFont val="Calibri"/>
        <family val="2"/>
        <scheme val="minor"/>
      </rPr>
      <t xml:space="preserve">  If this is a new provision, do you have </t>
    </r>
    <r>
      <rPr>
        <u/>
        <sz val="11"/>
        <rFont val="Calibri"/>
        <family val="2"/>
        <scheme val="minor"/>
      </rPr>
      <t>NZQA</t>
    </r>
    <r>
      <rPr>
        <sz val="11"/>
        <rFont val="Calibri"/>
        <family val="2"/>
        <scheme val="minor"/>
      </rPr>
      <t xml:space="preserve"> approval to provide this qualification or programme? </t>
    </r>
  </si>
  <si>
    <t xml:space="preserve">Supplementary Information </t>
  </si>
  <si>
    <t xml:space="preserve"> EDUMIS</t>
  </si>
  <si>
    <r>
      <t xml:space="preserve">Total request value for ACE in TEIs
</t>
    </r>
    <r>
      <rPr>
        <sz val="11"/>
        <color theme="1"/>
        <rFont val="Calibri"/>
        <family val="2"/>
        <scheme val="minor"/>
      </rPr>
      <t>This figure is calculated using the information you provide below</t>
    </r>
  </si>
  <si>
    <t>What is your indicative allocation for the ACE in TEIs Fund?</t>
  </si>
  <si>
    <r>
      <t xml:space="preserve">Dollars 
</t>
    </r>
    <r>
      <rPr>
        <sz val="11"/>
        <color theme="1"/>
        <rFont val="Calibri"/>
        <family val="2"/>
        <scheme val="minor"/>
      </rPr>
      <t>You do not need to complete this column. This is calculated based on the information you provide</t>
    </r>
  </si>
  <si>
    <t>What is your 2026 indicative allocation for the ACE in TEIs Fund, in EFTS?</t>
  </si>
  <si>
    <t>What is your delivery for the ACE in TEIs Fund</t>
  </si>
  <si>
    <t xml:space="preserve">EFTS </t>
  </si>
  <si>
    <r>
      <rPr>
        <b/>
        <sz val="16"/>
        <color theme="1"/>
        <rFont val="Calibri"/>
        <family val="2"/>
        <scheme val="minor"/>
      </rPr>
      <t xml:space="preserve">What are you seeking additional funding for? </t>
    </r>
    <r>
      <rPr>
        <b/>
        <sz val="14"/>
        <color theme="1"/>
        <rFont val="Calibri"/>
        <family val="2"/>
        <scheme val="minor"/>
      </rPr>
      <t xml:space="preserve">
</t>
    </r>
    <r>
      <rPr>
        <sz val="14"/>
        <color theme="1"/>
        <rFont val="Calibri"/>
        <family val="2"/>
        <scheme val="minor"/>
      </rPr>
      <t>I</t>
    </r>
    <r>
      <rPr>
        <sz val="11"/>
        <color theme="1"/>
        <rFont val="Calibri"/>
        <family val="2"/>
        <scheme val="minor"/>
      </rPr>
      <t xml:space="preserve">n the column to the right, insert the course name in the brackets for each additional funding request. Use the same name that you use in your MoP (unless this is a new provision). </t>
    </r>
  </si>
  <si>
    <t>Request 1: [Insert Course name]</t>
  </si>
  <si>
    <t>Request 2: [Insert Course name]</t>
  </si>
  <si>
    <t>Request 3: [Insert Course name]</t>
  </si>
  <si>
    <t>Request 4: [Insert Course name]</t>
  </si>
  <si>
    <t>Request 5: [Insert Course name]</t>
  </si>
  <si>
    <t>How many times you would like to offer this course, if you secure additional funding?</t>
  </si>
  <si>
    <t>The funding rate is pre-populated</t>
  </si>
  <si>
    <t>Additional funding requested</t>
  </si>
  <si>
    <t>You do not need to complete this row. This is calculated based on the information you provide</t>
  </si>
  <si>
    <r>
      <t xml:space="preserve">Note that there is no guarantee of  </t>
    </r>
    <r>
      <rPr>
        <sz val="11"/>
        <color theme="1"/>
        <rFont val="Calibri"/>
        <family val="2"/>
        <scheme val="minor"/>
      </rPr>
      <t xml:space="preserve">either additional funding or increased baseline funding </t>
    </r>
  </si>
  <si>
    <r>
      <t xml:space="preserve">Why do you need the additional funding?
</t>
    </r>
    <r>
      <rPr>
        <sz val="12"/>
        <color theme="1"/>
        <rFont val="Calibri"/>
        <family val="2"/>
        <scheme val="minor"/>
      </rPr>
      <t xml:space="preserve">Do not send us learners' personal information (such as learner names or NSNs). </t>
    </r>
  </si>
  <si>
    <r>
      <rPr>
        <b/>
        <sz val="11"/>
        <color theme="1"/>
        <rFont val="Calibri"/>
        <family val="2"/>
        <scheme val="minor"/>
      </rPr>
      <t>What is driving demand?</t>
    </r>
    <r>
      <rPr>
        <sz val="11"/>
        <color theme="1"/>
        <rFont val="Calibri"/>
        <family val="2"/>
        <scheme val="minor"/>
      </rPr>
      <t xml:space="preserve">  Please explain the context e.g. 
- are you offering a new course, 
- are you responding to a community need, 
- have you identified a new learner group, 
- have you identified demand in a new region, or 
- has your work with local iwi, employers, communities or other TEOs resulted in identifying new demand?
</t>
    </r>
  </si>
  <si>
    <t>Territorial Authority (TA)/AKLD Community Board</t>
  </si>
  <si>
    <t>TA/AKLD Community Board</t>
  </si>
  <si>
    <t xml:space="preserve">How does your request align with ACE priorities?  </t>
  </si>
  <si>
    <t>Which of the Primary Priority Provision categories does your course fit under?</t>
  </si>
  <si>
    <t>Choose the same category used in your MoP (unless it is for a new course)</t>
  </si>
  <si>
    <t>Short summary required. No more than 200 words.</t>
  </si>
  <si>
    <t xml:space="preserve">Will you subcontract this provision?  </t>
  </si>
  <si>
    <r>
      <rPr>
        <sz val="11"/>
        <color theme="1"/>
        <rFont val="Calibri"/>
        <family val="2"/>
        <scheme val="minor"/>
      </rPr>
      <t>If yes,  you must complete the TEC's subcontracting register on DXP Ngā Kete.</t>
    </r>
  </si>
  <si>
    <t>Are you meeting the objectives of the Fund?</t>
  </si>
  <si>
    <t>Are you meeting the objectives of the Fund as outlined in the funding conditions?</t>
  </si>
  <si>
    <t>2026 Investment Round Additional Funding Request for the Intensive Literacy and Numeracy Fund (ILN)</t>
  </si>
  <si>
    <r>
      <t xml:space="preserve">Total request value for ILN Fund
</t>
    </r>
    <r>
      <rPr>
        <sz val="11"/>
        <color theme="1"/>
        <rFont val="Calibri"/>
        <family val="2"/>
        <scheme val="minor"/>
      </rPr>
      <t>This figure is calculated using the information you provide below.</t>
    </r>
  </si>
  <si>
    <t>What is your indicative allocation for the ILN Fund?</t>
  </si>
  <si>
    <t>Learner hours (whole number)</t>
  </si>
  <si>
    <r>
      <t xml:space="preserve">Dollars 
</t>
    </r>
    <r>
      <rPr>
        <sz val="10"/>
        <color theme="1"/>
        <rFont val="Calibri"/>
        <family val="2"/>
        <scheme val="minor"/>
      </rPr>
      <t xml:space="preserve">This figure is calculated based on the information you provide. </t>
    </r>
    <r>
      <rPr>
        <b/>
        <sz val="10"/>
        <color theme="1"/>
        <rFont val="Calibri"/>
        <family val="2"/>
        <scheme val="minor"/>
      </rPr>
      <t>Do not be concerned if these figures vary slightly from your MoP</t>
    </r>
    <r>
      <rPr>
        <sz val="10"/>
        <color theme="1"/>
        <rFont val="Calibri"/>
        <family val="2"/>
        <scheme val="minor"/>
      </rPr>
      <t>. It is due to rounding of your learner hours.</t>
    </r>
  </si>
  <si>
    <t>What is your 2026 indicative allocation for the ILN Fund, in learner hours?</t>
  </si>
  <si>
    <t>What is your delivery for the ILN Fund?</t>
  </si>
  <si>
    <t xml:space="preserve">Learner hours  (whole number) </t>
  </si>
  <si>
    <t xml:space="preserve">What are you seeking additional funding for? </t>
  </si>
  <si>
    <t xml:space="preserve">Request 1: </t>
  </si>
  <si>
    <t>Request 2:</t>
  </si>
  <si>
    <t>Request 3:</t>
  </si>
  <si>
    <t>Total number of additional learner hours (whole hours) requested</t>
  </si>
  <si>
    <t xml:space="preserve">Note that there is no guarantee of either additional or increased baseline funding </t>
  </si>
  <si>
    <r>
      <t xml:space="preserve">Tell us about your ILN Fund programme.
</t>
    </r>
    <r>
      <rPr>
        <sz val="11"/>
        <color theme="1"/>
        <rFont val="Calibri"/>
        <family val="2"/>
        <scheme val="minor"/>
      </rPr>
      <t>Provide a brief outline of how your programme provides high quality ILN opportunities within an appropriately stuctured environment.</t>
    </r>
  </si>
  <si>
    <r>
      <t>What is driving demand?</t>
    </r>
    <r>
      <rPr>
        <sz val="11"/>
        <color theme="1"/>
        <rFont val="Calibri"/>
        <family val="2"/>
        <scheme val="minor"/>
      </rPr>
      <t xml:space="preserve"> Please explain the context e.g. identified a new learner group, identified demand in a new region. Please explain how this differs from prior years' demand. </t>
    </r>
    <r>
      <rPr>
        <sz val="11"/>
        <rFont val="Calibri"/>
        <family val="2"/>
        <scheme val="minor"/>
      </rPr>
      <t>What are the learner needs you are meeting?</t>
    </r>
    <r>
      <rPr>
        <sz val="11"/>
        <color theme="1"/>
        <rFont val="Calibri"/>
        <family val="2"/>
        <scheme val="minor"/>
      </rPr>
      <t xml:space="preserve">
</t>
    </r>
  </si>
  <si>
    <t>Request 1:</t>
  </si>
  <si>
    <r>
      <rPr>
        <b/>
        <sz val="20"/>
        <color theme="1"/>
        <rFont val="Calibri"/>
        <family val="2"/>
        <scheme val="minor"/>
      </rPr>
      <t>2026 Investment Round Additional Funding Request for the English Language Teaching - Intensive Literacy and Numeracy Fund (ELT</t>
    </r>
    <r>
      <rPr>
        <b/>
        <sz val="20"/>
        <color rgb="FFFF0000"/>
        <rFont val="Calibri"/>
        <family val="2"/>
        <scheme val="minor"/>
      </rPr>
      <t xml:space="preserve"> </t>
    </r>
    <r>
      <rPr>
        <b/>
        <sz val="20"/>
        <rFont val="Calibri"/>
        <family val="2"/>
        <scheme val="minor"/>
      </rPr>
      <t>ILN</t>
    </r>
    <r>
      <rPr>
        <b/>
        <sz val="20"/>
        <color theme="1"/>
        <rFont val="Calibri"/>
        <family val="2"/>
        <scheme val="minor"/>
      </rPr>
      <t xml:space="preserve"> Fund)</t>
    </r>
    <r>
      <rPr>
        <b/>
        <sz val="14"/>
        <color theme="1"/>
        <rFont val="Calibri"/>
        <family val="2"/>
        <scheme val="minor"/>
      </rPr>
      <t xml:space="preserve">
</t>
    </r>
    <r>
      <rPr>
        <sz val="11"/>
        <color theme="1"/>
        <rFont val="Calibri"/>
        <family val="2"/>
        <scheme val="minor"/>
      </rPr>
      <t>This was previously called the ESOL Fund.</t>
    </r>
  </si>
  <si>
    <t>Total request value for ELT Fund
This figure is calculated using the information you provide below</t>
  </si>
  <si>
    <t>What is your indicative allocation for the ELT ILN Fund?</t>
  </si>
  <si>
    <r>
      <t xml:space="preserve">Dollars 
</t>
    </r>
    <r>
      <rPr>
        <sz val="10"/>
        <color theme="1"/>
        <rFont val="Calibri"/>
        <family val="2"/>
        <scheme val="minor"/>
      </rPr>
      <t xml:space="preserve">This figure is calculated based on the information you provide. </t>
    </r>
    <r>
      <rPr>
        <b/>
        <sz val="10"/>
        <color theme="1"/>
        <rFont val="Calibri"/>
        <family val="2"/>
        <scheme val="minor"/>
      </rPr>
      <t>Do not be concerned if these figures vary slightly from your MoP.</t>
    </r>
    <r>
      <rPr>
        <sz val="10"/>
        <color theme="1"/>
        <rFont val="Calibri"/>
        <family val="2"/>
        <scheme val="minor"/>
      </rPr>
      <t xml:space="preserve"> It is due to rounding of your learner hours.</t>
    </r>
  </si>
  <si>
    <t>What is your delivery for the ELT ILN Fund?</t>
  </si>
  <si>
    <r>
      <t xml:space="preserve">Dollars 
</t>
    </r>
    <r>
      <rPr>
        <sz val="10"/>
        <color theme="1"/>
        <rFont val="Calibri"/>
        <family val="2"/>
        <scheme val="minor"/>
      </rPr>
      <t>You do not need to complete this column. This is calculated based on the information you provide</t>
    </r>
  </si>
  <si>
    <t>Total number of additional learner hours (whole hours) requested?</t>
  </si>
  <si>
    <t xml:space="preserve"> The funding rate is pre-populated</t>
  </si>
  <si>
    <t>What is your indicative allocation for the Refugee English Fund?</t>
  </si>
  <si>
    <t>Learner places (whole number)</t>
  </si>
  <si>
    <t>What is your 2026 indicative allocation for the Refugee English Fund, in learner places?</t>
  </si>
  <si>
    <t>What is your delivery for the Refugee English Fund?</t>
  </si>
  <si>
    <t xml:space="preserve">Request 2: </t>
  </si>
  <si>
    <t xml:space="preserve">Request 3: </t>
  </si>
  <si>
    <t xml:space="preserve">Request 4: </t>
  </si>
  <si>
    <t>(Insert Qualification Name)</t>
  </si>
  <si>
    <t xml:space="preserve">Qualification code </t>
  </si>
  <si>
    <t>(Insert Qualification Code)</t>
  </si>
  <si>
    <t>Tuition fee charged for enrolment</t>
  </si>
  <si>
    <r>
      <t>What is driving demand?</t>
    </r>
    <r>
      <rPr>
        <sz val="11"/>
        <color theme="1"/>
        <rFont val="Calibri"/>
        <family val="2"/>
        <scheme val="minor"/>
      </rPr>
      <t xml:space="preserve">  Is there a new cohort of refugees settling in your area?</t>
    </r>
    <r>
      <rPr>
        <sz val="11"/>
        <rFont val="Calibri"/>
        <family val="2"/>
        <scheme val="minor"/>
      </rPr>
      <t xml:space="preserve"> Explain the learner needs you are meeting.</t>
    </r>
    <r>
      <rPr>
        <sz val="11"/>
        <color theme="1"/>
        <rFont val="Calibri"/>
        <family val="2"/>
        <scheme val="minor"/>
      </rPr>
      <t xml:space="preserve"> Please explain how this differs from prior years' demand.
</t>
    </r>
  </si>
  <si>
    <r>
      <rPr>
        <b/>
        <sz val="16"/>
        <color rgb="FF000000"/>
        <rFont val="Calibri"/>
        <family val="2"/>
        <scheme val="minor"/>
      </rPr>
      <t xml:space="preserve">Where will you deliver the additional funding?
</t>
    </r>
    <r>
      <rPr>
        <sz val="11"/>
        <color rgb="FF000000"/>
        <rFont val="Calibri"/>
        <family val="2"/>
        <scheme val="minor"/>
      </rPr>
      <t>The TEC must prioritise funding allocated for English lanuage Teaching to TEOs located in the approved list of common refugee settlement areas.</t>
    </r>
  </si>
  <si>
    <t>All Funds</t>
  </si>
  <si>
    <t xml:space="preserve">Youth Gurantee </t>
  </si>
  <si>
    <t xml:space="preserve">ILN </t>
  </si>
  <si>
    <t>ELT</t>
  </si>
  <si>
    <t>Refugee English</t>
  </si>
  <si>
    <t>Yes/No</t>
  </si>
  <si>
    <t xml:space="preserve"> for 2026 only or ongoing </t>
  </si>
  <si>
    <t>Region</t>
  </si>
  <si>
    <t>TLA</t>
  </si>
  <si>
    <t xml:space="preserve">Subcontracting </t>
  </si>
  <si>
    <t>Flexible funding</t>
  </si>
  <si>
    <t>NZQCF Level of Provision</t>
  </si>
  <si>
    <t>Category for Funding Rates</t>
  </si>
  <si>
    <t xml:space="preserve">NZQA approval </t>
  </si>
  <si>
    <t>Funding Rates</t>
  </si>
  <si>
    <t>Funding Rate</t>
  </si>
  <si>
    <t>Yes</t>
  </si>
  <si>
    <t xml:space="preserve">2026 only </t>
  </si>
  <si>
    <t>No regions places apply</t>
  </si>
  <si>
    <t>No TAs/ Local Boards apply</t>
  </si>
  <si>
    <t xml:space="preserve">Yes, we will be subcontracting </t>
  </si>
  <si>
    <t>Yes, our request can be covered by flexible funding</t>
  </si>
  <si>
    <t>Level 1</t>
  </si>
  <si>
    <t>Non-Trades Rate (all other provision L1-3)</t>
  </si>
  <si>
    <t>No, this is not new. It is an existing programme.</t>
  </si>
  <si>
    <t>No</t>
  </si>
  <si>
    <t xml:space="preserve">Ongoing </t>
  </si>
  <si>
    <t>NA - this is an online course</t>
  </si>
  <si>
    <t>No, we will not be subcontracting</t>
  </si>
  <si>
    <t>No, our request cannot be covered by flexible funding. We wish to proceed with this additional funding request</t>
  </si>
  <si>
    <t>Level 2</t>
  </si>
  <si>
    <t>Trades rate (trades provision at L2 &amp; 3)</t>
  </si>
  <si>
    <t>Yes, this is new. We have NZQA/CUAP approval.</t>
  </si>
  <si>
    <t>N/A</t>
  </si>
  <si>
    <t>Auckland</t>
  </si>
  <si>
    <t>Albert-Eden Local Board Area</t>
  </si>
  <si>
    <t>Level 3</t>
  </si>
  <si>
    <t>Yes, this is new. NZQA/CUAP is processing our application.</t>
  </si>
  <si>
    <t>Bay of Plenty</t>
  </si>
  <si>
    <t>Aotea/Great Barrier Local Board Area</t>
  </si>
  <si>
    <t>Yes, this is new. We haven't applied for NZQA/CUAP approval yet.</t>
  </si>
  <si>
    <t>Level 4</t>
  </si>
  <si>
    <t>Canterbury</t>
  </si>
  <si>
    <t>Ashburton District</t>
  </si>
  <si>
    <t>Level 5</t>
  </si>
  <si>
    <t>Gisborne</t>
  </si>
  <si>
    <t>Buller District</t>
  </si>
  <si>
    <t>Level 6</t>
  </si>
  <si>
    <t>Hawke’s Bay</t>
  </si>
  <si>
    <t>Carterton District</t>
  </si>
  <si>
    <t>Level 7 - non degree</t>
  </si>
  <si>
    <t>Manawatū-Whanganui</t>
  </si>
  <si>
    <t>Central Hawke's Bay District</t>
  </si>
  <si>
    <t>Level 7 - degree</t>
  </si>
  <si>
    <t>Marlborough</t>
  </si>
  <si>
    <t>Central Otago District</t>
  </si>
  <si>
    <t>Level 8</t>
  </si>
  <si>
    <t>Nelson</t>
  </si>
  <si>
    <t>Christchurch City</t>
  </si>
  <si>
    <t>Level 9</t>
  </si>
  <si>
    <t>Northland</t>
  </si>
  <si>
    <t>Clutha District</t>
  </si>
  <si>
    <t>Level 10</t>
  </si>
  <si>
    <t>Otago</t>
  </si>
  <si>
    <t>Devonport-Takapuna Local Board Area</t>
  </si>
  <si>
    <t>Southland</t>
  </si>
  <si>
    <t>Dunedin City</t>
  </si>
  <si>
    <t>Taranaki</t>
  </si>
  <si>
    <t>Far North District</t>
  </si>
  <si>
    <t>Tasman</t>
  </si>
  <si>
    <t>Franklin Local Board Area</t>
  </si>
  <si>
    <t>Waikato</t>
  </si>
  <si>
    <t>Gisborne District</t>
  </si>
  <si>
    <t>Wellington</t>
  </si>
  <si>
    <t>Gore District</t>
  </si>
  <si>
    <t>West Coast</t>
  </si>
  <si>
    <t>Grey District</t>
  </si>
  <si>
    <t>Hamilton City</t>
  </si>
  <si>
    <t>Hastings District</t>
  </si>
  <si>
    <t>Hauraki District</t>
  </si>
  <si>
    <t>Henderson-Massey Local Board Area</t>
  </si>
  <si>
    <t>Hibiscus and Bays Local Board Area</t>
  </si>
  <si>
    <t>Horowhenua District</t>
  </si>
  <si>
    <t>Howick Local Board Area</t>
  </si>
  <si>
    <t>Hurunui District</t>
  </si>
  <si>
    <t>Invercargill City</t>
  </si>
  <si>
    <t>Kaikoura District</t>
  </si>
  <si>
    <t>Kaipara District</t>
  </si>
  <si>
    <t>Kaipātiki Local Board Area</t>
  </si>
  <si>
    <t>Kapiti Coast District</t>
  </si>
  <si>
    <t>Kawerau District</t>
  </si>
  <si>
    <t>Lower Hutt City</t>
  </si>
  <si>
    <t>Mackenzie District</t>
  </si>
  <si>
    <t>Manawatu District</t>
  </si>
  <si>
    <t>Māngere-Ōtāhuhu Local Board Area</t>
  </si>
  <si>
    <t>Manurewa Local Board Area</t>
  </si>
  <si>
    <t>Marlborough District</t>
  </si>
  <si>
    <t>Masterton District</t>
  </si>
  <si>
    <t>Matamata-Piako District</t>
  </si>
  <si>
    <t>Maungakiekie-Tāmaki Local Board Area</t>
  </si>
  <si>
    <t>Napier City</t>
  </si>
  <si>
    <t>Nelson City</t>
  </si>
  <si>
    <t>New Plymouth District</t>
  </si>
  <si>
    <t>Ōpōtiki District</t>
  </si>
  <si>
    <t>Ōrākei Local Board Area</t>
  </si>
  <si>
    <t>Ōtara-Papatoetoe Local Board Area</t>
  </si>
  <si>
    <t>Ōtorohanga District</t>
  </si>
  <si>
    <t>Palmerston North City</t>
  </si>
  <si>
    <t>Papakura Local Board Area</t>
  </si>
  <si>
    <t>Porirua City</t>
  </si>
  <si>
    <t>Puketāpapa Local Board Area</t>
  </si>
  <si>
    <t>Queenstown-Lakes District</t>
  </si>
  <si>
    <t>Rangitikei District</t>
  </si>
  <si>
    <t>Rodney Local Board Area</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</si>
  <si>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</si>
  <si>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</si>
  <si>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</si>
  <si>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</si>
  <si>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</si>
  <si>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</si>
  <si>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</si>
  <si>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</si>
  <si>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</si>
  <si>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</si>
  <si>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Taupo District</t>
  </si>
  <si>
    <t>Tauranga City</t>
  </si>
  <si>
    <t>Thames-Coromandel District</t>
  </si>
  <si>
    <t>Timaru District</t>
  </si>
  <si>
    <t>Upper Harbour Local Board Area</t>
  </si>
  <si>
    <t>Upper Hutt City</t>
  </si>
  <si>
    <t>Waiheke Local Board Area</t>
  </si>
  <si>
    <t>Waikato District</t>
  </si>
  <si>
    <t>Waimakariri District</t>
  </si>
  <si>
    <t>Waimate District</t>
  </si>
  <si>
    <t>Waipa District</t>
  </si>
  <si>
    <t>Wairoa District</t>
  </si>
  <si>
    <t>Waitākere Ranges Local Board Area</t>
  </si>
  <si>
    <t>Waitaki District</t>
  </si>
  <si>
    <t>Waitematā Local Board Area</t>
  </si>
  <si>
    <t>Waitomo District</t>
  </si>
  <si>
    <t>Wellington City</t>
  </si>
  <si>
    <t>Western Bay of Plenty District</t>
  </si>
  <si>
    <t>Westland District</t>
  </si>
  <si>
    <t>Whakatane District</t>
  </si>
  <si>
    <t>Whanganui District</t>
  </si>
  <si>
    <t>Whangarei District</t>
  </si>
  <si>
    <t>Whau Local Board Area</t>
  </si>
  <si>
    <t xml:space="preserve">You must provide the following in DXP Ngā Kete, if relevant:
&gt; Evidence of support for delivery in a Corrections facility
&gt; Updates to your Subcontracting Register.
You can use DXP Ngā Kete to provide us with supporting evidence or information about the level of demand; evidence of community, regional, industry or employer needs; and/or evidence of stakeholder support for increased provision. </t>
  </si>
  <si>
    <r>
      <t xml:space="preserve">You must use the naming convention: 
</t>
    </r>
    <r>
      <rPr>
        <b/>
        <sz val="11"/>
        <rFont val="Calibri"/>
        <family val="2"/>
        <scheme val="minor"/>
      </rPr>
      <t>‘[EDUMIS] – 2026 Investment Round Additional Funding Request’</t>
    </r>
  </si>
  <si>
    <t xml:space="preserve">Who at TEC have you discussed your Additional Funding Request (AFR) with? </t>
  </si>
  <si>
    <r>
      <rPr>
        <b/>
        <sz val="11"/>
        <color rgb="FF000000"/>
        <rFont val="Calibri"/>
        <family val="2"/>
      </rPr>
      <t>For YG funding only</t>
    </r>
    <r>
      <rPr>
        <sz val="11"/>
        <color rgb="FF000000"/>
        <rFont val="Calibri"/>
        <family val="2"/>
      </rPr>
      <t xml:space="preserve">
Does the increased demand exceed your allocation and any Flexible Funding that you are eligible for? The YG fund tab includes a calculator that you can use to help assess this.</t>
    </r>
  </si>
  <si>
    <t>What is your forecast delivery for the YG Fund to the end of this calendar year (2025)?</t>
  </si>
  <si>
    <r>
      <t>Are you approved to receive a minimum of $241,449 from the YG Fund for the calendar year</t>
    </r>
    <r>
      <rPr>
        <sz val="11"/>
        <color rgb="FF000000"/>
        <rFont val="Calibri"/>
        <family val="2"/>
        <scheme val="minor"/>
      </rPr>
      <t>? This excludes the premium payments, wellbeing and pathway support subsidy or exceptional travel allocations.</t>
    </r>
  </si>
  <si>
    <t>Qualification</t>
  </si>
  <si>
    <t>You do not need to complete this row. This is calculated based on the information you provide above for the volume of EFTS requested</t>
  </si>
  <si>
    <r>
      <rPr>
        <b/>
        <sz val="11"/>
        <color rgb="FF000000"/>
        <rFont val="Calibri"/>
        <family val="2"/>
        <scheme val="minor"/>
      </rPr>
      <t xml:space="preserve">Have you provided supplementary information into DXP Ngā Kete.? </t>
    </r>
    <r>
      <rPr>
        <sz val="11"/>
        <color rgb="FF000000"/>
        <rFont val="Calibri"/>
        <family val="2"/>
        <scheme val="minor"/>
      </rPr>
      <t xml:space="preserve"> Select 'yes' or 'no'</t>
    </r>
  </si>
  <si>
    <t>What is your forecast delivery for the ACE in TEIs Fund to the end of this calendar year (2025)?</t>
  </si>
  <si>
    <r>
      <rPr>
        <b/>
        <sz val="11"/>
        <color theme="1"/>
        <rFont val="Calibri"/>
        <family val="2"/>
        <scheme val="minor"/>
      </rPr>
      <t xml:space="preserve">Have you provided supplementary information into DXP Ngā Kete? </t>
    </r>
    <r>
      <rPr>
        <sz val="11"/>
        <color theme="1"/>
        <rFont val="Calibri"/>
        <family val="2"/>
        <scheme val="minor"/>
      </rPr>
      <t xml:space="preserve"> Select 'yes' or 'no'</t>
    </r>
  </si>
  <si>
    <t>The funding conditions state that you must prioritise provision that primarily focuses on the learning of foundation skills, re-engagement of learners whose previous learning was not successful and the progression of learners into formal tertiary education. How are you supporting learners to develop skills and progress to further learning (or how do you intend to)?</t>
  </si>
  <si>
    <t>What is your forecast delivery for the ILN Fund to the end of this calendar year (2025)?</t>
  </si>
  <si>
    <t>You do not need to complete this row. This is calculated based on the information you provide above for the volume of hours requested</t>
  </si>
  <si>
    <r>
      <t>How will you raise learners’ skill levels in literacy and/or numeracy?</t>
    </r>
    <r>
      <rPr>
        <sz val="11"/>
        <color rgb="FF000000"/>
        <rFont val="Calibri"/>
        <family val="2"/>
        <scheme val="minor"/>
      </rPr>
      <t xml:space="preserve"> We want to understand the benefits this programme will bring for the learner. </t>
    </r>
  </si>
  <si>
    <t>What is your forecast delivery for the ELT ILN Fund to the end of this calendar year (2025)?</t>
  </si>
  <si>
    <r>
      <rPr>
        <b/>
        <sz val="11"/>
        <color rgb="FF000000"/>
        <rFont val="Calibri"/>
        <family val="2"/>
        <scheme val="minor"/>
      </rPr>
      <t>What is driving demand?</t>
    </r>
    <r>
      <rPr>
        <sz val="11"/>
        <color rgb="FF000000"/>
        <rFont val="Calibri"/>
        <family val="2"/>
        <scheme val="minor"/>
      </rPr>
      <t xml:space="preserve"> Please explain the context e.g. identified a new learner group, identified demand in a new region. Please explain how this differs from prior years' demand.
</t>
    </r>
  </si>
  <si>
    <r>
      <t xml:space="preserve">How will you measure your learners' progress? </t>
    </r>
    <r>
      <rPr>
        <sz val="11"/>
        <color rgb="FF000000"/>
        <rFont val="Calibri"/>
        <family val="2"/>
        <scheme val="minor"/>
      </rPr>
      <t>We want to know that you are meeting learner needs and ensuring good outcomes. We want to know you have an effective assessment process for determining the literacy &amp; numeracy needs of your eligible learners.</t>
    </r>
  </si>
  <si>
    <r>
      <t xml:space="preserve">Where will you deliver the additional funding?
</t>
    </r>
    <r>
      <rPr>
        <sz val="11"/>
        <color rgb="FF000000"/>
        <rFont val="Calibri"/>
        <family val="2"/>
        <scheme val="minor"/>
      </rPr>
      <t xml:space="preserve"> The TEC must prioritise funding allocated for English Language Teaching to TEOs located in the approved list of common refugee settlement areas listed in the Instructions tab.</t>
    </r>
  </si>
  <si>
    <r>
      <t xml:space="preserve">Total request value for Refugee English Fund (tuition fees and pastoral care) </t>
    </r>
    <r>
      <rPr>
        <sz val="11"/>
        <color rgb="FF000000"/>
        <rFont val="Calibri"/>
        <family val="2"/>
        <scheme val="minor"/>
      </rPr>
      <t>This figure is calculated using the information you provide below</t>
    </r>
  </si>
  <si>
    <t>What is your forecast delivery for the Refugee English Fund to the end of this calendar year (2025)?</t>
  </si>
  <si>
    <r>
      <rPr>
        <b/>
        <sz val="16"/>
        <color rgb="FF000000"/>
        <rFont val="Calibri"/>
        <family val="2"/>
        <scheme val="minor"/>
      </rPr>
      <t>What are you seeking additional funding for?</t>
    </r>
    <r>
      <rPr>
        <b/>
        <sz val="14"/>
        <color rgb="FF000000"/>
        <rFont val="Calibri"/>
        <family val="2"/>
        <scheme val="minor"/>
      </rPr>
      <t xml:space="preserve"> </t>
    </r>
    <r>
      <rPr>
        <sz val="11"/>
        <color rgb="FF000000"/>
        <rFont val="Calibri"/>
        <family val="2"/>
        <scheme val="minor"/>
      </rPr>
      <t>In the column to the right, insert the qualification name in the brackets for each additional funding request. Use the same name that you use when reporting.</t>
    </r>
  </si>
  <si>
    <t>Number of additional learner places requested to be offered as fees free tuition</t>
  </si>
  <si>
    <t xml:space="preserve">Number of additional learner places subject to tuition fees </t>
  </si>
  <si>
    <t>Subtotal - Addtional learner places</t>
  </si>
  <si>
    <t xml:space="preserve">You do not need to complete this row. This is a fixed rate. </t>
  </si>
  <si>
    <r>
      <rPr>
        <b/>
        <sz val="14"/>
        <color rgb="FF000000"/>
        <rFont val="Calibri"/>
        <family val="2"/>
        <scheme val="minor"/>
      </rPr>
      <t>PART C:  Summary of your request</t>
    </r>
    <r>
      <rPr>
        <b/>
        <sz val="12"/>
        <color rgb="FF000000"/>
        <rFont val="Calibri"/>
        <family val="2"/>
        <scheme val="minor"/>
      </rPr>
      <t xml:space="preserve"> 
</t>
    </r>
    <r>
      <rPr>
        <b/>
        <sz val="11"/>
        <color rgb="FF000000"/>
        <rFont val="Calibri"/>
        <family val="2"/>
        <scheme val="minor"/>
      </rPr>
      <t>You do not need to complete this section -this will auto populate based on the information you provide in each fund tab</t>
    </r>
  </si>
  <si>
    <t>Quick link to Funding Rates 2026</t>
  </si>
  <si>
    <t xml:space="preserve">Submit the completed template in DXP Ngā Kete </t>
  </si>
  <si>
    <t>Add required information/supporting evidence to DXP Ngā Kete</t>
  </si>
  <si>
    <t>NZQCF level of provision</t>
  </si>
  <si>
    <t xml:space="preserve">Wellbeing and learning support </t>
  </si>
  <si>
    <t>Subtotal - Wellbeing and learning support</t>
  </si>
  <si>
    <t>Additional funding requests for Level 3 YG may be considered under exceptional circumstances - please refer to the Instructions tab for details on what must be provided</t>
  </si>
  <si>
    <r>
      <t>We will only be accepting Additional Funding Requests (AFRs) for ACE in TEIs, English Language Teaching, Intensive Literacy and Numeracy, Refugee English, Youth Guarantee. 
These are due</t>
    </r>
    <r>
      <rPr>
        <b/>
        <sz val="11"/>
        <rFont val="Calibri"/>
        <family val="2"/>
        <scheme val="minor"/>
      </rPr>
      <t xml:space="preserve"> 4 July 2025</t>
    </r>
    <r>
      <rPr>
        <sz val="11"/>
        <rFont val="Calibri"/>
        <family val="2"/>
        <scheme val="minor"/>
      </rPr>
      <t xml:space="preserve">. AFRs </t>
    </r>
    <r>
      <rPr>
        <b/>
        <sz val="11"/>
        <rFont val="Calibri"/>
        <family val="2"/>
        <scheme val="minor"/>
      </rPr>
      <t>will not be accepted after this date</t>
    </r>
    <r>
      <rPr>
        <sz val="11"/>
        <rFont val="Calibri"/>
        <family val="2"/>
        <scheme val="minor"/>
      </rPr>
      <t xml:space="preserve">. 
</t>
    </r>
  </si>
  <si>
    <r>
      <rPr>
        <sz val="11"/>
        <color rgb="FF000000"/>
        <rFont val="Calibri"/>
        <family val="2"/>
        <scheme val="minor"/>
      </rPr>
      <t xml:space="preserve">Consider other way to address increased demand such as reprioritising your Mix of Provision (MoP) or using Flexible Funding. </t>
    </r>
    <r>
      <rPr>
        <b/>
        <sz val="11"/>
        <color rgb="FF000000"/>
        <rFont val="Calibri"/>
        <family val="2"/>
        <scheme val="minor"/>
      </rPr>
      <t xml:space="preserve">
Reprioritise your MoP: </t>
    </r>
    <r>
      <rPr>
        <sz val="11"/>
        <color rgb="FF000000"/>
        <rFont val="Calibri"/>
        <family val="2"/>
        <scheme val="minor"/>
      </rPr>
      <t>If you are providing programmes or courses that are of low demand, not in a priority area, have lower relevance to employer, industry or regional needs, or have lower post study outcomes, we expect you to consider how your current MoP can be changed to meet areas of high demand/relevan</t>
    </r>
    <r>
      <rPr>
        <sz val="11"/>
        <rFont val="Calibri"/>
        <family val="2"/>
        <scheme val="minor"/>
      </rPr>
      <t>ce/achieve</t>
    </r>
    <r>
      <rPr>
        <sz val="11"/>
        <color rgb="FF000000"/>
        <rFont val="Calibri"/>
        <family val="2"/>
        <scheme val="minor"/>
      </rPr>
      <t xml:space="preserve"> better post study outcomes. Please speak with your Relationship Manager or our Customer Contact Group (CCG) about making this change to your MoP before you apply for additional funding.  
</t>
    </r>
    <r>
      <rPr>
        <b/>
        <sz val="11"/>
        <color rgb="FF000000"/>
        <rFont val="Calibri"/>
        <family val="2"/>
        <scheme val="minor"/>
      </rPr>
      <t xml:space="preserve">
Using Flexible funding:  </t>
    </r>
    <r>
      <rPr>
        <sz val="11"/>
        <color rgb="FF000000"/>
        <rFont val="Calibri"/>
        <family val="2"/>
        <scheme val="minor"/>
      </rPr>
      <t xml:space="preserve">Flexible funding applies to YG. If you meet the eligibility criteria for flexible funding for this fund, you don't need our approval to use it to respond to increased demand.  We want you to consider if you can use your flexible funding to address demand. Note that any provision that exceeds your Level 3 YG  allocation is excluded from  the calculation of  flexible funding. If you are not sure if you are eligible for flexible funding you can check with your Relationship Manager or CCG. </t>
    </r>
    <r>
      <rPr>
        <sz val="11"/>
        <color rgb="FFFF0000"/>
        <rFont val="Calibri"/>
        <family val="2"/>
        <scheme val="minor"/>
      </rPr>
      <t xml:space="preserve"> 
</t>
    </r>
    <r>
      <rPr>
        <b/>
        <sz val="11"/>
        <color rgb="FF000000"/>
        <rFont val="Calibri"/>
        <family val="2"/>
        <scheme val="minor"/>
      </rPr>
      <t xml:space="preserve">
</t>
    </r>
  </si>
  <si>
    <t>Have you made changes to reprioritise your MoP as agreed with your Relationship Manager or CCG? 
If you are providing programmes or courses that are of low demand, not in a priority area, have lower relevance to employer, industry or regional needs, or have lower post study outcomes, we expect you to consider how your current MoP can be changed to meet areas of high demand/relevance/achieve better post study outcomes.</t>
  </si>
  <si>
    <r>
      <t>Will you deliver in more than 3</t>
    </r>
    <r>
      <rPr>
        <b/>
        <sz val="11"/>
        <color theme="1"/>
        <rFont val="Calibri"/>
        <family val="2"/>
        <scheme val="minor"/>
      </rPr>
      <t xml:space="preserve"> Regions? </t>
    </r>
    <r>
      <rPr>
        <sz val="11"/>
        <color theme="1"/>
        <rFont val="Calibri"/>
        <family val="2"/>
        <scheme val="minor"/>
      </rPr>
      <t xml:space="preserve">If so, add additional rows. We need to know the  EFTS for each Region and each TA/AKLD Community Board. </t>
    </r>
  </si>
  <si>
    <r>
      <rPr>
        <b/>
        <sz val="11"/>
        <color theme="1"/>
        <rFont val="Calibri"/>
        <family val="2"/>
        <scheme val="minor"/>
      </rPr>
      <t xml:space="preserve">Subcontracting: </t>
    </r>
    <r>
      <rPr>
        <sz val="11"/>
        <color theme="1"/>
        <rFont val="Calibri"/>
        <family val="2"/>
        <scheme val="minor"/>
      </rPr>
      <t>This fund can be subcontracted with our prior written approval. Do you wish to subcontract this provision? If so, have you completed the TEC Subcontracting Register?</t>
    </r>
  </si>
  <si>
    <r>
      <t>Will you deliver in more than 3</t>
    </r>
    <r>
      <rPr>
        <b/>
        <sz val="11"/>
        <color theme="1"/>
        <rFont val="Calibri"/>
        <family val="2"/>
        <scheme val="minor"/>
      </rPr>
      <t xml:space="preserve"> Regions? </t>
    </r>
    <r>
      <rPr>
        <sz val="11"/>
        <color theme="1"/>
        <rFont val="Calibri"/>
        <family val="2"/>
        <scheme val="minor"/>
      </rPr>
      <t xml:space="preserve">If so, add additional rows. We need to know the hours for each Region and each TA/AKLD Community Board. </t>
    </r>
  </si>
  <si>
    <t>Hours to deliver in TA/AKLD Community Board</t>
  </si>
  <si>
    <t>EFTS to deliver in TA/AKLD Community Board</t>
  </si>
  <si>
    <r>
      <t>Will you deliver in more than 3</t>
    </r>
    <r>
      <rPr>
        <b/>
        <sz val="11"/>
        <color theme="1"/>
        <rFont val="Calibri"/>
        <family val="2"/>
        <scheme val="minor"/>
      </rPr>
      <t xml:space="preserve"> Regions? </t>
    </r>
    <r>
      <rPr>
        <sz val="11"/>
        <color theme="1"/>
        <rFont val="Calibri"/>
        <family val="2"/>
        <scheme val="minor"/>
      </rPr>
      <t xml:space="preserve">If so, add additional rows. We need to know the  Hours for each Region and each TA/AKLD Community Board. </t>
    </r>
  </si>
  <si>
    <r>
      <rPr>
        <b/>
        <sz val="20"/>
        <color theme="1"/>
        <rFont val="Calibri"/>
        <family val="2"/>
        <scheme val="minor"/>
      </rPr>
      <t xml:space="preserve">2026 Investment Round Additional Funding Request for the Adult and Community Education (ACE) in TEIs Fund
</t>
    </r>
    <r>
      <rPr>
        <b/>
        <sz val="14"/>
        <color rgb="FFFF0000"/>
        <rFont val="Calibri"/>
        <family val="2"/>
        <scheme val="minor"/>
      </rPr>
      <t>This fund is only for Tertiary Education Institutions such as Te Pūkenga and Wānanga</t>
    </r>
    <r>
      <rPr>
        <b/>
        <sz val="19"/>
        <color theme="1"/>
        <rFont val="Calibri"/>
        <family val="2"/>
        <scheme val="minor"/>
      </rPr>
      <t xml:space="preserve">
</t>
    </r>
  </si>
  <si>
    <r>
      <rPr>
        <b/>
        <sz val="20"/>
        <color rgb="FF000000"/>
        <rFont val="Calibri"/>
        <family val="2"/>
      </rPr>
      <t xml:space="preserve">2026 Investment Round Additional Funding Request for the Refugee English Fund
</t>
    </r>
    <r>
      <rPr>
        <b/>
        <sz val="14"/>
        <color rgb="FFFF0000"/>
        <rFont val="Calibri"/>
        <family val="2"/>
      </rPr>
      <t xml:space="preserve">This fund is only for TEOs currently receiving the Delivery at Levels 3-7 (non-degree) on the NZQCF and all industry training Fund. You must receive this fund to be eligible for the Refugee English fund. </t>
    </r>
  </si>
  <si>
    <t xml:space="preserve">Request 5: </t>
  </si>
  <si>
    <t>Learner Places to deliver in TA/AKLD Community Board</t>
  </si>
  <si>
    <r>
      <t>Will you deliver in more than 3</t>
    </r>
    <r>
      <rPr>
        <b/>
        <sz val="11"/>
        <color theme="1"/>
        <rFont val="Calibri"/>
        <family val="2"/>
        <scheme val="minor"/>
      </rPr>
      <t xml:space="preserve"> Regions? </t>
    </r>
    <r>
      <rPr>
        <sz val="11"/>
        <color theme="1"/>
        <rFont val="Calibri"/>
        <family val="2"/>
        <scheme val="minor"/>
      </rPr>
      <t xml:space="preserve">If so, add additional rows. We need to know the  Learner Places for each Region and each TA/AKLD Community Board. </t>
    </r>
  </si>
  <si>
    <r>
      <rPr>
        <b/>
        <sz val="11"/>
        <color theme="1"/>
        <rFont val="Calibri"/>
        <family val="2"/>
        <scheme val="minor"/>
      </rPr>
      <t>You do not need to complete these rows:</t>
    </r>
    <r>
      <rPr>
        <sz val="11"/>
        <color theme="1"/>
        <rFont val="Calibri"/>
        <family val="2"/>
        <scheme val="minor"/>
      </rPr>
      <t xml:space="preserve">  The information in these rows is auto-populated from the information you provide on the Key Information tab and on this tab</t>
    </r>
  </si>
  <si>
    <t>2026 Investment Round Additional Funding Request
Key Information</t>
  </si>
  <si>
    <r>
      <t xml:space="preserve">As outlined in 2026 Supplementary Plan Guidance the additional funding process for 2026 vary based on the fund.
</t>
    </r>
    <r>
      <rPr>
        <sz val="11"/>
        <color theme="1"/>
        <rFont val="Calibri"/>
        <family val="2"/>
        <scheme val="minor"/>
      </rPr>
      <t xml:space="preserve">The approach to additional funding requests (AFRs) is fund-specific. Key factors include available funding, fund intent and history of performance. Where funding allows, we will consider growth in investment for providers that have shown strong past performance delivering priority provision. TEOs should develop their Plan under the assumption that additional funding may not be available.
</t>
    </r>
    <r>
      <rPr>
        <b/>
        <sz val="11"/>
        <color theme="1"/>
        <rFont val="Calibri"/>
        <family val="2"/>
        <scheme val="minor"/>
      </rPr>
      <t xml:space="preserve">
You can apply for additional funding for foundation education
</t>
    </r>
    <r>
      <rPr>
        <sz val="11"/>
        <color theme="1"/>
        <rFont val="Calibri"/>
        <family val="2"/>
        <scheme val="minor"/>
      </rPr>
      <t>We will consider 2026 investment round AFRs for the following funds:</t>
    </r>
    <r>
      <rPr>
        <b/>
        <sz val="11"/>
        <color theme="1"/>
        <rFont val="Calibri"/>
        <family val="2"/>
        <scheme val="minor"/>
      </rPr>
      <t xml:space="preserve">
</t>
    </r>
    <r>
      <rPr>
        <sz val="11"/>
        <color theme="1"/>
        <rFont val="Calibri"/>
        <family val="2"/>
        <scheme val="minor"/>
      </rPr>
      <t xml:space="preserve">› ACE in Tertiary Education Institutions (TEIs)
› English Language Teaching Intensive Literacy and Numeracy Fund (ELT ILN)
› English Language Teaching Refugee English Fund (Refugee English)
› Intensive Literacy and Numeracy Fund (ILN)
› Youth Guarantee (YG) Levels 1 and 2. We may consider Level 3 under exceptional circumstances
</t>
    </r>
    <r>
      <rPr>
        <b/>
        <sz val="11"/>
        <color theme="1"/>
        <rFont val="Calibri"/>
        <family val="2"/>
        <scheme val="minor"/>
      </rPr>
      <t xml:space="preserve">
Additional funding is not available for two Adult and Community Education funds and DQ1-2 funding
</t>
    </r>
    <r>
      <rPr>
        <sz val="11"/>
        <color theme="1"/>
        <rFont val="Calibri"/>
        <family val="2"/>
        <scheme val="minor"/>
      </rPr>
      <t>For 2026 investment, there is no additional funding for Adult and Community Education (ACE) in Communities, ACE in Schools, and Delivery at Levels 1 and 2 on the NZQCF (DQ1-2).</t>
    </r>
    <r>
      <rPr>
        <b/>
        <sz val="11"/>
        <color theme="1"/>
        <rFont val="Calibri"/>
        <family val="2"/>
        <scheme val="minor"/>
      </rPr>
      <t xml:space="preserve">
</t>
    </r>
    <r>
      <rPr>
        <sz val="11"/>
        <rFont val="Calibri"/>
        <family val="2"/>
        <scheme val="minor"/>
      </rPr>
      <t xml:space="preserve">
</t>
    </r>
    <r>
      <rPr>
        <b/>
        <sz val="11"/>
        <rFont val="Calibri"/>
        <family val="2"/>
        <scheme val="minor"/>
      </rPr>
      <t>We will contact you directly if you meet our criteria for DQ3-7 and DQ7-10 funding</t>
    </r>
    <r>
      <rPr>
        <sz val="11"/>
        <rFont val="Calibri"/>
        <family val="2"/>
        <scheme val="minor"/>
      </rPr>
      <t xml:space="preserve">
For the 2026 investment round, we will be taking a targeted approach to additional funding for the Delivery at Levels 3 to 7 (non-degree) on the NZQCF and all Industry Training (DQ3-7) Fund, and the Delivery at Levels 7 (degree) to 10 on the NZQCF (DQ7-10) Fund.
In 2026 we will contact providers that we consider meet the following criteria:
› demand from learners in 2026 within targeted priority areas
› history of strong educational performance indicators (EPIs)
› strong focus on improving educational outcomes for all learners
› other factors such as fund intent and availability.
</t>
    </r>
    <r>
      <rPr>
        <b/>
        <sz val="11"/>
        <rFont val="Calibri"/>
        <family val="2"/>
        <scheme val="minor"/>
      </rPr>
      <t xml:space="preserve">
What are exceptional circumstances for a TEO to submit a YG Level 3 additional funding request?</t>
    </r>
    <r>
      <rPr>
        <sz val="11"/>
        <rFont val="Calibri"/>
        <family val="2"/>
        <scheme val="minor"/>
      </rPr>
      <t xml:space="preserve">
Please evidence how you are meeting the purpose of the YG Fund as outlined in the YG 2026 Funding Mechanism. You will need to provide clear evidence of demand, quality and performance including equity and alignment with the priorities and goals for investment. Not having enough DQ Level 3 is not sufficient evidence, the focus needs to be about the learner and how their level of support is higher.  You will also need to provide evidence of the number and % of learners progessing from YG Level 2 to Level 3.YG programmes must be delivered face-to-face (for example, not delivered via distance learning or in a work-based setting) unless </t>
    </r>
    <r>
      <rPr>
        <sz val="11"/>
        <color theme="1"/>
        <rFont val="Calibri"/>
        <family val="2"/>
        <scheme val="minor"/>
      </rPr>
      <t>you apply in advance and</t>
    </r>
    <r>
      <rPr>
        <sz val="11"/>
        <rFont val="Calibri"/>
        <family val="2"/>
        <scheme val="minor"/>
      </rPr>
      <t xml:space="preserve"> we authorise you in writing to use an alternative delivery method.
</t>
    </r>
  </si>
  <si>
    <t>Complete the the Key Information tab</t>
  </si>
  <si>
    <t xml:space="preserve">Check:
&gt; That you provided a response to every question in the 'Key Information' tab and each relevant Fund tab.
&gt; That you have not provided any learner personal information as part of your request, including as part of supplementary information that you provide in DXP Ngā Kete.
&gt; That Part C of the 'Key information' tab has automatically populated based on the information you provide in each Fund tab.  </t>
  </si>
  <si>
    <r>
      <t>2026 Investment Round Additional Funding Request</t>
    </r>
    <r>
      <rPr>
        <b/>
        <sz val="19"/>
        <rFont val="Calibri"/>
        <family val="2"/>
        <scheme val="minor"/>
      </rPr>
      <t xml:space="preserve">
</t>
    </r>
    <r>
      <rPr>
        <b/>
        <sz val="18"/>
        <rFont val="Calibri"/>
        <family val="2"/>
        <scheme val="minor"/>
      </rPr>
      <t>Instructions</t>
    </r>
  </si>
  <si>
    <r>
      <rPr>
        <b/>
        <sz val="11"/>
        <color rgb="FF000000"/>
        <rFont val="Calibri"/>
        <family val="2"/>
      </rPr>
      <t>There is limited funding for additional investment and not all requests will be approved.</t>
    </r>
    <r>
      <rPr>
        <sz val="11"/>
        <color rgb="FF000000"/>
        <rFont val="Calibri"/>
        <family val="2"/>
      </rPr>
      <t xml:space="preserve">  
We will consider the following criteria:
&gt; Alignment with the priorities and goals as listed in Plan Guidance 2026 and Supplementary Plan Guidance 2026 as well as the Tertiary Education Strategy. 
&gt; We will look at provision that improves the outcome/success of all learners, and in particular learners most in need (including Māori learners, Pacific learners, disabled learners, neurodiverse learners, or learners with low prior achievement backgrounds).
&gt; We will prioritise requests from providers with an Education Evaluation Review (EER) Catergory of 1 or 2. (Note that this does not apply to providers that are not required to have an EER).
&gt; If we have any financial concerns about your organisation or investigations that are underway, we may not approve a request for additional funding.  
&gt; We will consider your performance relative to other providers in your sector. Applicants with lower performance may have their additional funding requests declined. However, we will always acknowledge the impact that major events may have had on your performance.  
&gt; Clear evidence of demand
&gt; Literacy and numeracy funding conditions require the total hours of tuition you deliver per learner to be within a certain timeframe and intensity, acknowledging some learners have needs for more or fewer hours. 
&gt; Eligible programmes must be delivered face-to-face unless </t>
    </r>
    <r>
      <rPr>
        <sz val="11"/>
        <color theme="1"/>
        <rFont val="Calibri"/>
        <family val="2"/>
      </rPr>
      <t>TEC approves a request for online delivery on the grounds of exceptional circum</t>
    </r>
    <r>
      <rPr>
        <sz val="11"/>
        <color rgb="FF000000"/>
        <rFont val="Calibri"/>
        <family val="2"/>
      </rPr>
      <t xml:space="preserve">stances.  Please refer to the fund finder page of our website for information on how to apply for an exemption.
</t>
    </r>
    <r>
      <rPr>
        <sz val="11"/>
        <rFont val="Calibri"/>
        <family val="2"/>
      </rPr>
      <t>&gt;</t>
    </r>
    <r>
      <rPr>
        <strike/>
        <sz val="11"/>
        <rFont val="Calibri"/>
        <family val="2"/>
      </rPr>
      <t xml:space="preserve"> </t>
    </r>
    <r>
      <rPr>
        <sz val="11"/>
        <rFont val="Calibri"/>
        <family val="2"/>
      </rPr>
      <t>ELT ILN and Refugee English provision cannot be subcontracted.  Provision in Refugee Resettlement Areas will be prioritised. West Auckland, South Auckland, Hamilton, Palmerston North, Wellington (City), Lower Hutt, Porirua, Christchurch, Nelson, Dunedin and Invercargill are the main refugee resettlement areas, but the areas have been expanded to support the increase in the number of refugees being resettled in New Zealand. These new areas include: Ashburton, Blenheim, Levin, Masterton, and Timaru</t>
    </r>
    <r>
      <rPr>
        <sz val="11"/>
        <color rgb="FFFF0000"/>
        <rFont val="Calibri"/>
        <family val="2"/>
      </rPr>
      <t xml:space="preserve">. </t>
    </r>
  </si>
  <si>
    <t>[Insert Qualification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</si>
</sst>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2" formatCode="_-&quot;$&quot;* #,##0_-;\-&quot;$&quot;* #,##0_-;_-&quot;$&quot;* &quot;-&quot;_-;_-@_-"/>
    <numFmt numFmtId="44" formatCode="_-&quot;$&quot;* #,##0.00_-;\-&quot;$&quot;* #,##0.00_-;_-&quot;$&quot;* &quot;-&quot;??_-;_-@_-"/>
    <numFmt numFmtId="164" formatCode="d/mm/yyyy;@"/>
    <numFmt numFmtId="165" formatCode="#,##0_ ;\-#,##0\ "/>
    <numFmt numFmtId="166" formatCode="_-&quot;$&quot;* #,##0_-;\-&quot;$&quot;* #,##0_-;_-&quot;$&quot;* &quot;-&quot;??_-;_-@_-"/>
    <numFmt numFmtId="167" formatCode="&quot;$&quot;#,##0.00"/>
    <numFmt numFmtId="168" formatCode="_-&quot;$&quot;* #,##0.00_-;\-&quot;$&quot;* #,##0.00_-;_-&quot;$&quot;* &quot;-&quot;_-;_-@_-"/>
  </numFmts>
  <fonts count="52">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9"/>
      <color theme="1"/>
      <name val="Calibri"/>
      <family val="2"/>
      <scheme val="minor"/>
    </font>
    <font>
      <b/>
      <sz val="14"/>
      <name val="Calibri"/>
      <family val="2"/>
      <scheme val="minor"/>
    </font>
    <font>
      <b/>
      <sz val="12"/>
      <name val="Calibri"/>
      <family val="2"/>
      <scheme val="minor"/>
    </font>
    <font>
      <b/>
      <sz val="15"/>
      <name val="Calibri"/>
      <family val="2"/>
      <scheme val="minor"/>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color theme="1"/>
      <name val="Calibri"/>
      <family val="2"/>
      <scheme val="minor"/>
    </font>
    <font>
      <sz val="15"/>
      <color theme="1"/>
      <name val="Calibri"/>
      <family val="2"/>
      <scheme val="minor"/>
    </font>
    <font>
      <b/>
      <sz val="16"/>
      <color theme="1"/>
      <name val="Calibri"/>
      <family val="2"/>
      <scheme val="minor"/>
    </font>
    <font>
      <b/>
      <sz val="14"/>
      <color theme="8"/>
      <name val="Calibri"/>
      <family val="2"/>
      <scheme val="minor"/>
    </font>
    <font>
      <b/>
      <sz val="14"/>
      <color theme="1"/>
      <name val="Calibri"/>
      <family val="2"/>
      <scheme val="minor"/>
    </font>
    <font>
      <i/>
      <sz val="12"/>
      <color theme="1"/>
      <name val="Calibri"/>
      <family val="2"/>
      <scheme val="minor"/>
    </font>
    <font>
      <b/>
      <sz val="19"/>
      <name val="Calibri"/>
      <family val="2"/>
      <scheme val="minor"/>
    </font>
    <font>
      <b/>
      <sz val="14"/>
      <color rgb="FFFF0000"/>
      <name val="Calibri"/>
      <family val="2"/>
      <scheme val="minor"/>
    </font>
    <font>
      <sz val="10"/>
      <color theme="1"/>
      <name val="Calibri"/>
      <family val="2"/>
      <scheme val="minor"/>
    </font>
    <font>
      <sz val="12"/>
      <color rgb="FFFFFFFF"/>
      <name val="Segoe UI"/>
      <family val="2"/>
    </font>
    <font>
      <sz val="8"/>
      <name val="Calibri"/>
      <family val="2"/>
      <scheme val="minor"/>
    </font>
    <font>
      <b/>
      <sz val="10"/>
      <color theme="1"/>
      <name val="Calibri"/>
      <family val="2"/>
      <scheme val="minor"/>
    </font>
    <font>
      <b/>
      <sz val="20"/>
      <color theme="1"/>
      <name val="Calibri"/>
      <family val="2"/>
      <scheme val="minor"/>
    </font>
    <font>
      <sz val="14"/>
      <color theme="1"/>
      <name val="Calibri"/>
      <family val="2"/>
      <scheme val="minor"/>
    </font>
    <font>
      <b/>
      <sz val="14"/>
      <color rgb="FFFF0000"/>
      <name val="Calibri"/>
      <family val="2"/>
    </font>
    <font>
      <b/>
      <sz val="12"/>
      <color rgb="FF000000"/>
      <name val="Calibri"/>
      <family val="2"/>
      <scheme val="minor"/>
    </font>
    <font>
      <sz val="11"/>
      <color rgb="FF000000"/>
      <name val="Calibri"/>
      <family val="2"/>
      <scheme val="minor"/>
    </font>
    <font>
      <b/>
      <sz val="11"/>
      <color rgb="FF000000"/>
      <name val="Calibri"/>
      <family val="2"/>
    </font>
    <font>
      <sz val="11"/>
      <color rgb="FF000000"/>
      <name val="Calibri"/>
      <family val="2"/>
    </font>
    <font>
      <b/>
      <sz val="11"/>
      <color rgb="FF000000"/>
      <name val="Calibri"/>
      <family val="2"/>
      <scheme val="minor"/>
    </font>
    <font>
      <sz val="11"/>
      <color rgb="FFFF0000"/>
      <name val="Calibri"/>
      <family val="2"/>
      <scheme val="minor"/>
    </font>
    <font>
      <sz val="11"/>
      <color theme="1"/>
      <name val="Calibri"/>
      <family val="2"/>
    </font>
    <font>
      <b/>
      <sz val="20"/>
      <color rgb="FFFF0000"/>
      <name val="Calibri"/>
      <family val="2"/>
      <scheme val="minor"/>
    </font>
    <font>
      <b/>
      <sz val="20"/>
      <name val="Calibri"/>
      <family val="2"/>
      <scheme val="minor"/>
    </font>
    <font>
      <b/>
      <sz val="19"/>
      <color theme="1"/>
      <name val="Calibri"/>
      <family val="2"/>
    </font>
    <font>
      <b/>
      <sz val="12"/>
      <color theme="1"/>
      <name val="Cailbri"/>
    </font>
    <font>
      <sz val="12"/>
      <color theme="1"/>
      <name val="Cailbri"/>
    </font>
    <font>
      <sz val="12"/>
      <color theme="1"/>
      <name val="Calibri"/>
      <family val="2"/>
    </font>
    <font>
      <b/>
      <sz val="14"/>
      <color rgb="FF000000"/>
      <name val="Calibri"/>
      <family val="2"/>
      <scheme val="minor"/>
    </font>
    <font>
      <b/>
      <sz val="16"/>
      <color rgb="FF000000"/>
      <name val="Calibri"/>
      <family val="2"/>
      <scheme val="minor"/>
    </font>
    <font>
      <b/>
      <sz val="20"/>
      <color rgb="FF000000"/>
      <name val="Calibri"/>
      <family val="2"/>
    </font>
    <font>
      <sz val="11"/>
      <color rgb="FF000000"/>
      <name val="Calibri"/>
      <family val="2"/>
    </font>
    <font>
      <sz val="11"/>
      <color rgb="FF000000"/>
      <name val="Calibri"/>
      <family val="2"/>
      <scheme val="minor"/>
    </font>
    <font>
      <b/>
      <sz val="11"/>
      <color rgb="FF000000"/>
      <name val="Calibri"/>
      <family val="2"/>
      <scheme val="minor"/>
    </font>
    <font>
      <b/>
      <sz val="16"/>
      <color rgb="FF000000"/>
      <name val="Calibri"/>
      <family val="2"/>
      <scheme val="minor"/>
    </font>
    <font>
      <b/>
      <sz val="14"/>
      <color rgb="FF000000"/>
      <name val="Calibri"/>
      <family val="2"/>
      <scheme val="minor"/>
    </font>
    <font>
      <sz val="11"/>
      <color rgb="FFFF0000"/>
      <name val="Calibri"/>
      <family val="2"/>
    </font>
    <font>
      <sz val="11"/>
      <name val="Calibri"/>
      <family val="2"/>
    </font>
    <font>
      <strike/>
      <sz val="11"/>
      <name val="Calibri"/>
      <family val="2"/>
    </font>
    <font>
      <b/>
      <sz val="18"/>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0"/>
      </left>
      <right/>
      <top style="thin">
        <color theme="0"/>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theme="0"/>
      </top>
      <bottom/>
      <diagonal/>
    </border>
    <border>
      <left/>
      <right style="thin">
        <color theme="0"/>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medium">
        <color theme="0"/>
      </left>
      <right/>
      <top style="medium">
        <color theme="0"/>
      </top>
      <bottom/>
      <diagonal/>
    </border>
    <border>
      <left style="thin">
        <color theme="1"/>
      </left>
      <right style="thin">
        <color indexed="64"/>
      </right>
      <top style="thin">
        <color theme="1"/>
      </top>
      <bottom style="thin">
        <color theme="1"/>
      </bottom>
      <diagonal/>
    </border>
    <border>
      <left/>
      <right style="thin">
        <color theme="0"/>
      </right>
      <top style="thin">
        <color indexed="64"/>
      </top>
      <bottom/>
      <diagonal/>
    </border>
    <border>
      <left/>
      <right/>
      <top style="thin">
        <color theme="0"/>
      </top>
      <bottom style="medium">
        <color indexed="64"/>
      </bottom>
      <diagonal/>
    </border>
    <border>
      <left style="thin">
        <color theme="0"/>
      </left>
      <right style="thin">
        <color theme="0"/>
      </right>
      <top style="thin">
        <color theme="0"/>
      </top>
      <bottom style="medium">
        <color indexed="64"/>
      </bottom>
      <diagonal/>
    </border>
    <border>
      <left/>
      <right/>
      <top/>
      <bottom style="thin">
        <color theme="0"/>
      </bottom>
      <diagonal/>
    </border>
    <border>
      <left/>
      <right style="thin">
        <color theme="0"/>
      </right>
      <top style="thin">
        <color theme="0"/>
      </top>
      <bottom style="medium">
        <color indexed="64"/>
      </bottom>
      <diagonal/>
    </border>
    <border>
      <left style="thin">
        <color theme="0"/>
      </left>
      <right style="thin">
        <color theme="0"/>
      </right>
      <top/>
      <bottom style="thin">
        <color theme="0"/>
      </bottom>
      <diagonal/>
    </border>
    <border>
      <left/>
      <right/>
      <top style="thin">
        <color indexed="64"/>
      </top>
      <bottom style="medium">
        <color indexed="64"/>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1"/>
      </left>
      <right style="thin">
        <color theme="1"/>
      </right>
      <top style="thin">
        <color theme="1"/>
      </top>
      <bottom/>
      <diagonal/>
    </border>
    <border>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right style="thin">
        <color theme="0"/>
      </right>
      <top/>
      <bottom/>
      <diagonal/>
    </border>
    <border>
      <left style="thin">
        <color indexed="64"/>
      </left>
      <right/>
      <top style="thin">
        <color theme="0"/>
      </top>
      <bottom/>
      <diagonal/>
    </border>
    <border>
      <left/>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thin">
        <color theme="1"/>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theme="0"/>
      </bottom>
      <diagonal/>
    </border>
    <border>
      <left style="medium">
        <color theme="0"/>
      </left>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theme="0"/>
      </right>
      <top style="medium">
        <color theme="0"/>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1"/>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0" fontId="3" fillId="2" borderId="1">
      <alignment horizontal="left" vertical="center" wrapText="1" indent="1"/>
    </xf>
    <xf numFmtId="0" fontId="11" fillId="0" borderId="0" applyNumberFormat="0" applyFill="0" applyBorder="0" applyAlignment="0" applyProtection="0"/>
    <xf numFmtId="0" fontId="12" fillId="3" borderId="1">
      <alignment horizontal="left" vertical="center" wrapText="1" indent="1"/>
    </xf>
    <xf numFmtId="0" fontId="17" fillId="5" borderId="1">
      <alignment horizontal="left" vertical="center" wrapText="1" indent="1"/>
    </xf>
    <xf numFmtId="9" fontId="1" fillId="0" borderId="0" applyFont="0" applyFill="0" applyBorder="0" applyAlignment="0" applyProtection="0"/>
  </cellStyleXfs>
  <cellXfs count="494">
    <xf numFmtId="0" fontId="0" fillId="0" borderId="0" xfId="0"/>
    <xf numFmtId="0" fontId="16" fillId="4"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9" fillId="0" borderId="14" xfId="0" applyFont="1" applyBorder="1" applyAlignment="1" applyProtection="1">
      <alignment horizontal="right" vertical="center" wrapText="1"/>
      <protection locked="0"/>
    </xf>
    <xf numFmtId="0" fontId="0" fillId="0" borderId="1" xfId="5" applyFont="1" applyFill="1" applyAlignment="1" applyProtection="1">
      <alignment horizontal="left" vertical="top" wrapText="1"/>
      <protection locked="0"/>
    </xf>
    <xf numFmtId="0" fontId="0" fillId="4" borderId="1" xfId="5" applyFont="1" applyFill="1" applyAlignment="1" applyProtection="1">
      <alignment horizontal="left" vertical="top" wrapText="1"/>
      <protection locked="0"/>
    </xf>
    <xf numFmtId="0" fontId="0" fillId="4" borderId="14" xfId="0" applyFill="1" applyBorder="1" applyAlignment="1" applyProtection="1">
      <alignment horizontal="left" vertical="center" wrapText="1"/>
      <protection locked="0"/>
    </xf>
    <xf numFmtId="1" fontId="0" fillId="4" borderId="1" xfId="0" applyNumberFormat="1" applyFill="1" applyBorder="1" applyAlignment="1" applyProtection="1">
      <alignment horizontal="right" vertical="center" wrapText="1"/>
      <protection locked="0"/>
    </xf>
    <xf numFmtId="0" fontId="0" fillId="4" borderId="1" xfId="0" applyFill="1" applyBorder="1" applyAlignment="1" applyProtection="1">
      <alignment vertical="top"/>
      <protection locked="0"/>
    </xf>
    <xf numFmtId="0" fontId="0" fillId="0" borderId="37" xfId="0" applyBorder="1" applyAlignment="1" applyProtection="1">
      <alignment horizontal="left" vertical="top" wrapText="1"/>
      <protection locked="0"/>
    </xf>
    <xf numFmtId="0" fontId="0" fillId="4" borderId="11" xfId="0" applyFill="1" applyBorder="1" applyAlignment="1" applyProtection="1">
      <alignment horizontal="right" vertical="center" wrapText="1"/>
      <protection locked="0"/>
    </xf>
    <xf numFmtId="42" fontId="0" fillId="4" borderId="1" xfId="1" applyNumberFormat="1" applyFont="1" applyFill="1" applyBorder="1" applyAlignment="1" applyProtection="1">
      <alignment horizontal="right" vertical="center"/>
      <protection locked="0"/>
    </xf>
    <xf numFmtId="0" fontId="1" fillId="4" borderId="1" xfId="3" applyFont="1" applyFill="1" applyBorder="1" applyAlignment="1" applyProtection="1">
      <alignment horizontal="right" vertical="center"/>
      <protection locked="0"/>
    </xf>
    <xf numFmtId="166" fontId="1" fillId="0" borderId="1" xfId="1" applyNumberFormat="1" applyFont="1" applyFill="1" applyBorder="1" applyAlignment="1" applyProtection="1">
      <alignment horizontal="right" vertical="center" wrapText="1"/>
      <protection locked="0"/>
    </xf>
    <xf numFmtId="0" fontId="1" fillId="0" borderId="1" xfId="6" applyNumberFormat="1" applyFont="1" applyFill="1" applyBorder="1" applyAlignment="1" applyProtection="1">
      <alignment horizontal="right" vertical="center" wrapText="1"/>
      <protection locked="0"/>
    </xf>
    <xf numFmtId="0" fontId="0" fillId="4" borderId="14" xfId="0" applyFill="1" applyBorder="1" applyAlignment="1" applyProtection="1">
      <alignment horizontal="right" vertical="center"/>
      <protection locked="0"/>
    </xf>
    <xf numFmtId="1" fontId="0" fillId="4" borderId="45" xfId="0" applyNumberFormat="1" applyFill="1" applyBorder="1" applyAlignment="1" applyProtection="1">
      <alignment horizontal="right" vertical="center" wrapText="1"/>
      <protection locked="0"/>
    </xf>
    <xf numFmtId="3" fontId="0" fillId="4" borderId="1" xfId="0" applyNumberFormat="1" applyFill="1" applyBorder="1" applyAlignment="1" applyProtection="1">
      <alignment horizontal="right" vertical="center" wrapText="1"/>
      <protection locked="0"/>
    </xf>
    <xf numFmtId="3" fontId="0" fillId="4" borderId="62" xfId="0" applyNumberFormat="1" applyFill="1" applyBorder="1" applyAlignment="1" applyProtection="1">
      <alignment horizontal="right" vertical="center" wrapText="1"/>
      <protection locked="0"/>
    </xf>
    <xf numFmtId="1" fontId="1" fillId="4" borderId="57" xfId="1" applyNumberFormat="1" applyFont="1" applyFill="1" applyBorder="1" applyAlignment="1" applyProtection="1">
      <alignment horizontal="right" vertical="center" wrapText="1"/>
      <protection locked="0"/>
    </xf>
    <xf numFmtId="1" fontId="12" fillId="4" borderId="1" xfId="0" applyNumberFormat="1" applyFont="1" applyFill="1" applyBorder="1" applyAlignment="1" applyProtection="1">
      <alignment horizontal="right" vertical="center" wrapText="1"/>
      <protection locked="0"/>
    </xf>
    <xf numFmtId="0" fontId="1" fillId="4" borderId="13" xfId="3" applyFont="1" applyFill="1" applyBorder="1" applyAlignment="1" applyProtection="1">
      <alignment horizontal="right" vertical="center"/>
      <protection locked="0"/>
    </xf>
    <xf numFmtId="2" fontId="0" fillId="0" borderId="1" xfId="0" applyNumberFormat="1" applyBorder="1" applyAlignment="1" applyProtection="1">
      <alignment horizontal="right" vertical="center"/>
      <protection locked="0"/>
    </xf>
    <xf numFmtId="167" fontId="0" fillId="0" borderId="1" xfId="1" applyNumberFormat="1" applyFont="1" applyFill="1" applyBorder="1" applyAlignment="1" applyProtection="1">
      <alignment horizontal="right" vertical="top"/>
      <protection locked="0"/>
    </xf>
    <xf numFmtId="2" fontId="0" fillId="0" borderId="1" xfId="1" applyNumberFormat="1" applyFont="1" applyFill="1" applyBorder="1" applyAlignment="1" applyProtection="1">
      <alignment horizontal="right" vertical="top"/>
      <protection locked="0"/>
    </xf>
    <xf numFmtId="0" fontId="9" fillId="7" borderId="14" xfId="0" applyFont="1" applyFill="1" applyBorder="1" applyAlignment="1" applyProtection="1">
      <alignment horizontal="right" vertical="center" wrapText="1"/>
      <protection locked="0"/>
    </xf>
    <xf numFmtId="0" fontId="16" fillId="6" borderId="1" xfId="0" applyFont="1" applyFill="1" applyBorder="1" applyAlignment="1">
      <alignment horizontal="center" vertical="center" wrapText="1"/>
    </xf>
    <xf numFmtId="14" fontId="0" fillId="0" borderId="66" xfId="4" applyNumberFormat="1" applyFont="1" applyFill="1" applyBorder="1" applyAlignment="1" applyProtection="1">
      <alignment horizontal="center" vertical="center" wrapText="1"/>
      <protection locked="0"/>
    </xf>
    <xf numFmtId="0" fontId="0" fillId="0" borderId="68" xfId="4" applyFont="1" applyFill="1" applyBorder="1" applyAlignment="1" applyProtection="1">
      <alignment horizontal="left" vertical="center" wrapText="1"/>
      <protection locked="0"/>
    </xf>
    <xf numFmtId="1" fontId="0" fillId="0" borderId="71" xfId="0" applyNumberFormat="1" applyBorder="1" applyAlignment="1" applyProtection="1">
      <alignment horizontal="left" vertical="center"/>
      <protection locked="0"/>
    </xf>
    <xf numFmtId="2" fontId="9" fillId="7" borderId="1" xfId="0" applyNumberFormat="1" applyFont="1" applyFill="1" applyBorder="1" applyAlignment="1" applyProtection="1">
      <alignment horizontal="right" vertical="center" wrapText="1"/>
      <protection locked="0"/>
    </xf>
    <xf numFmtId="2" fontId="9" fillId="0" borderId="1" xfId="0" applyNumberFormat="1" applyFont="1" applyBorder="1" applyAlignment="1" applyProtection="1">
      <alignment horizontal="right" vertical="center" wrapText="1"/>
      <protection locked="0"/>
    </xf>
    <xf numFmtId="44" fontId="0" fillId="6" borderId="1" xfId="0" applyNumberFormat="1" applyFill="1" applyBorder="1" applyAlignment="1">
      <alignment horizontal="right" vertical="center" wrapText="1"/>
    </xf>
    <xf numFmtId="164" fontId="0" fillId="6" borderId="1" xfId="0" applyNumberFormat="1" applyFill="1" applyBorder="1" applyAlignment="1">
      <alignment horizontal="center" vertical="top"/>
    </xf>
    <xf numFmtId="2" fontId="0" fillId="0" borderId="1" xfId="0" applyNumberFormat="1" applyBorder="1" applyAlignment="1" applyProtection="1">
      <alignment horizontal="right"/>
      <protection locked="0"/>
    </xf>
    <xf numFmtId="44" fontId="2" fillId="0" borderId="1" xfId="1" applyFont="1" applyFill="1" applyBorder="1" applyAlignment="1" applyProtection="1">
      <alignment horizontal="left" vertical="top"/>
      <protection locked="0"/>
    </xf>
    <xf numFmtId="0" fontId="0" fillId="4" borderId="55" xfId="5" applyFont="1" applyFill="1" applyBorder="1" applyAlignment="1" applyProtection="1">
      <alignment horizontal="left" vertical="top" wrapText="1"/>
      <protection locked="0"/>
    </xf>
    <xf numFmtId="168" fontId="2" fillId="6" borderId="87" xfId="1" applyNumberFormat="1" applyFont="1" applyFill="1" applyBorder="1" applyAlignment="1" applyProtection="1">
      <alignment vertical="center"/>
    </xf>
    <xf numFmtId="168" fontId="2" fillId="6" borderId="1" xfId="1" applyNumberFormat="1" applyFont="1" applyFill="1" applyBorder="1" applyAlignment="1" applyProtection="1">
      <alignment horizontal="right" vertical="center"/>
    </xf>
    <xf numFmtId="0" fontId="6" fillId="4" borderId="1" xfId="0" applyFont="1" applyFill="1" applyBorder="1" applyAlignment="1" applyProtection="1">
      <alignment horizontal="center" vertical="center" wrapText="1"/>
      <protection locked="0"/>
    </xf>
    <xf numFmtId="2" fontId="0" fillId="0" borderId="1" xfId="0" applyNumberFormat="1" applyBorder="1" applyAlignment="1" applyProtection="1">
      <alignment horizontal="right" vertical="center" wrapText="1"/>
      <protection locked="0"/>
    </xf>
    <xf numFmtId="0" fontId="0" fillId="0" borderId="0" xfId="0" applyProtection="1">
      <protection locked="0" hidden="1"/>
    </xf>
    <xf numFmtId="1" fontId="1" fillId="4" borderId="1" xfId="1" applyNumberFormat="1" applyFont="1" applyFill="1" applyBorder="1" applyAlignment="1" applyProtection="1">
      <alignment horizontal="right" vertical="center"/>
      <protection locked="0" hidden="1"/>
    </xf>
    <xf numFmtId="44" fontId="1" fillId="4" borderId="1" xfId="1" applyFont="1" applyFill="1" applyBorder="1" applyAlignment="1" applyProtection="1">
      <alignment horizontal="right" vertical="center"/>
      <protection locked="0" hidden="1"/>
    </xf>
    <xf numFmtId="2" fontId="1" fillId="0" borderId="1" xfId="1" applyNumberFormat="1" applyFont="1" applyFill="1" applyBorder="1" applyAlignment="1" applyProtection="1">
      <alignment horizontal="right" vertical="center" wrapText="1"/>
      <protection locked="0" hidden="1"/>
    </xf>
    <xf numFmtId="0" fontId="0" fillId="4" borderId="1" xfId="5" applyFont="1" applyFill="1" applyAlignment="1" applyProtection="1">
      <alignment horizontal="left" vertical="top" wrapText="1"/>
      <protection locked="0" hidden="1"/>
    </xf>
    <xf numFmtId="0" fontId="9" fillId="4" borderId="14" xfId="0" applyFont="1" applyFill="1" applyBorder="1" applyAlignment="1" applyProtection="1">
      <alignment horizontal="right" vertical="center" wrapText="1"/>
      <protection locked="0"/>
    </xf>
    <xf numFmtId="2" fontId="9" fillId="0" borderId="13" xfId="0" applyNumberFormat="1" applyFont="1" applyBorder="1" applyAlignment="1" applyProtection="1">
      <alignment horizontal="right" vertical="center" wrapText="1"/>
      <protection locked="0"/>
    </xf>
    <xf numFmtId="0" fontId="0" fillId="4" borderId="1" xfId="0" applyFill="1" applyBorder="1" applyAlignment="1" applyProtection="1">
      <alignment horizontal="right" vertical="top" wrapText="1"/>
      <protection locked="0"/>
    </xf>
    <xf numFmtId="0" fontId="0" fillId="0" borderId="14" xfId="5" applyFont="1" applyFill="1" applyBorder="1" applyAlignment="1" applyProtection="1">
      <alignment horizontal="left" wrapText="1" indent="1"/>
      <protection locked="0" hidden="1"/>
    </xf>
    <xf numFmtId="0" fontId="0" fillId="0" borderId="14" xfId="5" applyFont="1" applyFill="1" applyBorder="1" applyProtection="1">
      <alignment horizontal="left" vertical="center" wrapText="1" indent="1"/>
      <protection locked="0" hidden="1"/>
    </xf>
    <xf numFmtId="0" fontId="2" fillId="0" borderId="1" xfId="0" applyFont="1" applyBorder="1" applyAlignment="1" applyProtection="1">
      <alignment horizontal="left" vertical="top" wrapText="1"/>
      <protection locked="0" hidden="1"/>
    </xf>
    <xf numFmtId="2" fontId="1" fillId="4" borderId="1" xfId="1" applyNumberFormat="1" applyFont="1" applyFill="1" applyBorder="1" applyAlignment="1" applyProtection="1">
      <alignment horizontal="right" vertical="center"/>
      <protection locked="0" hidden="1"/>
    </xf>
    <xf numFmtId="168" fontId="1" fillId="6" borderId="84" xfId="1" applyNumberFormat="1" applyFont="1" applyFill="1" applyBorder="1" applyAlignment="1" applyProtection="1">
      <alignment horizontal="right" vertical="center"/>
    </xf>
    <xf numFmtId="168" fontId="1" fillId="6" borderId="84" xfId="1" applyNumberFormat="1" applyFont="1" applyFill="1" applyBorder="1" applyAlignment="1" applyProtection="1">
      <alignment vertical="center"/>
    </xf>
    <xf numFmtId="0" fontId="0" fillId="0" borderId="15" xfId="5" applyFont="1" applyFill="1" applyBorder="1" applyAlignment="1" applyProtection="1">
      <alignment horizontal="left" vertical="top" wrapText="1"/>
      <protection locked="0"/>
    </xf>
    <xf numFmtId="0" fontId="0" fillId="4" borderId="14" xfId="0" applyFill="1" applyBorder="1" applyAlignment="1" applyProtection="1">
      <alignment horizontal="right" vertical="center" wrapText="1"/>
      <protection locked="0"/>
    </xf>
    <xf numFmtId="1" fontId="0" fillId="4" borderId="2" xfId="0" applyNumberFormat="1" applyFill="1" applyBorder="1" applyAlignment="1" applyProtection="1">
      <alignment horizontal="right" vertical="center" wrapText="1"/>
      <protection locked="0"/>
    </xf>
    <xf numFmtId="0" fontId="37" fillId="0" borderId="100" xfId="0" applyFont="1" applyBorder="1" applyAlignment="1">
      <alignment horizontal="left" vertical="top" wrapText="1"/>
    </xf>
    <xf numFmtId="0" fontId="37" fillId="0" borderId="102" xfId="0" applyFont="1" applyBorder="1" applyAlignment="1">
      <alignment horizontal="left" vertical="top" wrapText="1"/>
    </xf>
    <xf numFmtId="0" fontId="37" fillId="0" borderId="103" xfId="0" applyFont="1" applyBorder="1" applyAlignment="1">
      <alignment horizontal="left" vertical="top" wrapText="1"/>
    </xf>
    <xf numFmtId="0" fontId="38" fillId="0" borderId="0" xfId="0" applyFont="1" applyAlignment="1">
      <alignment horizontal="left" vertical="top" wrapText="1"/>
    </xf>
    <xf numFmtId="0" fontId="37" fillId="0" borderId="104" xfId="0" applyFont="1" applyBorder="1" applyAlignment="1">
      <alignment horizontal="left" vertical="top" wrapText="1"/>
    </xf>
    <xf numFmtId="0" fontId="37" fillId="0" borderId="0" xfId="0" applyFont="1" applyAlignment="1">
      <alignment horizontal="left" vertical="top" wrapText="1"/>
    </xf>
    <xf numFmtId="0" fontId="37" fillId="0" borderId="105" xfId="0" applyFont="1" applyBorder="1" applyAlignment="1">
      <alignment horizontal="left" vertical="top" wrapText="1"/>
    </xf>
    <xf numFmtId="0" fontId="37" fillId="0" borderId="106" xfId="0" applyFont="1" applyBorder="1" applyAlignment="1">
      <alignment horizontal="left" vertical="top" wrapText="1"/>
    </xf>
    <xf numFmtId="0" fontId="38" fillId="0" borderId="104" xfId="0" applyFont="1" applyBorder="1" applyAlignment="1">
      <alignment horizontal="left" vertical="top" wrapText="1"/>
    </xf>
    <xf numFmtId="0" fontId="38" fillId="0" borderId="105" xfId="0" applyFont="1" applyBorder="1" applyAlignment="1">
      <alignment horizontal="left" vertical="top" wrapText="1"/>
    </xf>
    <xf numFmtId="0" fontId="38" fillId="0" borderId="105" xfId="0" applyFont="1" applyBorder="1" applyAlignment="1">
      <alignment horizontal="left" vertical="top"/>
    </xf>
    <xf numFmtId="44" fontId="39" fillId="0" borderId="106" xfId="1" applyFont="1" applyBorder="1" applyAlignment="1">
      <alignment horizontal="left"/>
    </xf>
    <xf numFmtId="44" fontId="39" fillId="0" borderId="0" xfId="1" applyFont="1" applyAlignment="1">
      <alignment horizontal="left"/>
    </xf>
    <xf numFmtId="44" fontId="38" fillId="0" borderId="104" xfId="1" applyFont="1" applyFill="1" applyBorder="1" applyAlignment="1">
      <alignment horizontal="left" vertical="top"/>
    </xf>
    <xf numFmtId="0" fontId="38" fillId="0" borderId="106" xfId="0" applyFont="1" applyBorder="1" applyAlignment="1">
      <alignment horizontal="left" vertical="top" wrapText="1"/>
    </xf>
    <xf numFmtId="44" fontId="38" fillId="0" borderId="0" xfId="1" applyFont="1" applyFill="1" applyBorder="1" applyAlignment="1">
      <alignment horizontal="left" vertical="top" wrapText="1"/>
    </xf>
    <xf numFmtId="0" fontId="38" fillId="0" borderId="106" xfId="0" applyFont="1" applyBorder="1" applyAlignment="1">
      <alignment horizontal="left" vertical="top"/>
    </xf>
    <xf numFmtId="0" fontId="38" fillId="0" borderId="104" xfId="0" applyFont="1" applyBorder="1" applyAlignment="1">
      <alignment horizontal="left" vertical="top"/>
    </xf>
    <xf numFmtId="0" fontId="38" fillId="0" borderId="0" xfId="0" applyFont="1" applyAlignment="1">
      <alignment horizontal="left" vertical="top"/>
    </xf>
    <xf numFmtId="0" fontId="37" fillId="0" borderId="4" xfId="0" applyFont="1" applyBorder="1" applyAlignment="1">
      <alignment horizontal="left" vertical="top" wrapText="1"/>
    </xf>
    <xf numFmtId="0" fontId="38" fillId="0" borderId="107" xfId="0" applyFont="1" applyBorder="1" applyAlignment="1">
      <alignment horizontal="left" vertical="top"/>
    </xf>
    <xf numFmtId="0" fontId="38" fillId="0" borderId="108" xfId="0" applyFont="1" applyBorder="1" applyAlignment="1">
      <alignment horizontal="left" vertical="top"/>
    </xf>
    <xf numFmtId="0" fontId="38" fillId="0" borderId="109" xfId="0" applyFont="1" applyBorder="1" applyAlignment="1">
      <alignment horizontal="left" vertical="top"/>
    </xf>
    <xf numFmtId="0" fontId="12" fillId="0" borderId="106" xfId="0" applyFont="1" applyBorder="1" applyAlignment="1">
      <alignment horizontal="left" vertical="top"/>
    </xf>
    <xf numFmtId="0" fontId="12" fillId="0" borderId="108" xfId="0" applyFont="1" applyBorder="1" applyAlignment="1">
      <alignment horizontal="left" vertical="top"/>
    </xf>
    <xf numFmtId="0" fontId="38" fillId="0" borderId="109" xfId="0" applyFont="1" applyBorder="1" applyAlignment="1">
      <alignment horizontal="left" vertical="top" wrapText="1"/>
    </xf>
    <xf numFmtId="0" fontId="38" fillId="0" borderId="4" xfId="0" applyFont="1" applyBorder="1" applyAlignment="1">
      <alignment horizontal="left" vertical="top" wrapText="1"/>
    </xf>
    <xf numFmtId="0" fontId="38" fillId="0" borderId="107" xfId="0" applyFont="1" applyBorder="1" applyAlignment="1">
      <alignment horizontal="left" vertical="top" wrapText="1"/>
    </xf>
    <xf numFmtId="14" fontId="0" fillId="4" borderId="1" xfId="0" applyNumberFormat="1" applyFill="1" applyBorder="1" applyAlignment="1" applyProtection="1">
      <alignment horizontal="right" vertical="center" wrapText="1"/>
      <protection locked="0"/>
    </xf>
    <xf numFmtId="44" fontId="0" fillId="6" borderId="1" xfId="1" applyFont="1" applyFill="1" applyBorder="1" applyAlignment="1" applyProtection="1">
      <alignment horizontal="left" vertical="center" wrapText="1"/>
    </xf>
    <xf numFmtId="44" fontId="2" fillId="6" borderId="1" xfId="1" applyFont="1" applyFill="1" applyBorder="1" applyAlignment="1" applyProtection="1">
      <alignment horizontal="right" vertical="center"/>
    </xf>
    <xf numFmtId="0" fontId="2" fillId="6" borderId="1" xfId="3" applyFont="1" applyFill="1" applyBorder="1" applyAlignment="1" applyProtection="1">
      <alignment horizontal="right" vertical="center"/>
    </xf>
    <xf numFmtId="44" fontId="1" fillId="6" borderId="1" xfId="1" applyFont="1" applyFill="1" applyBorder="1" applyAlignment="1" applyProtection="1">
      <alignment horizontal="right" vertical="center" wrapText="1"/>
    </xf>
    <xf numFmtId="42" fontId="2" fillId="6" borderId="1" xfId="1" applyNumberFormat="1" applyFont="1" applyFill="1" applyBorder="1" applyAlignment="1" applyProtection="1">
      <alignment horizontal="right" vertical="center"/>
    </xf>
    <xf numFmtId="0" fontId="16" fillId="6" borderId="1" xfId="0" applyFont="1" applyFill="1" applyBorder="1" applyAlignment="1" applyProtection="1">
      <alignment horizontal="center" vertical="center" wrapText="1"/>
      <protection hidden="1"/>
    </xf>
    <xf numFmtId="2" fontId="9" fillId="7" borderId="13" xfId="0" applyNumberFormat="1" applyFont="1" applyFill="1" applyBorder="1" applyAlignment="1" applyProtection="1">
      <alignment horizontal="right" vertical="center" wrapText="1"/>
      <protection locked="0"/>
    </xf>
    <xf numFmtId="168" fontId="2" fillId="6" borderId="14" xfId="1" applyNumberFormat="1" applyFont="1" applyFill="1" applyBorder="1" applyAlignment="1" applyProtection="1">
      <alignment horizontal="right" vertical="center"/>
    </xf>
    <xf numFmtId="44" fontId="33" fillId="6" borderId="106" xfId="1" applyFont="1" applyFill="1" applyBorder="1" applyAlignment="1" applyProtection="1">
      <alignment horizontal="left" vertical="center"/>
    </xf>
    <xf numFmtId="6" fontId="0" fillId="4" borderId="1" xfId="1" applyNumberFormat="1" applyFont="1" applyFill="1" applyBorder="1" applyAlignment="1" applyProtection="1">
      <alignment horizontal="right" vertical="center"/>
      <protection locked="0"/>
    </xf>
    <xf numFmtId="0" fontId="5" fillId="6" borderId="14" xfId="0" applyFont="1" applyFill="1" applyBorder="1" applyAlignment="1">
      <alignment horizontal="center" vertical="top"/>
    </xf>
    <xf numFmtId="168" fontId="2" fillId="6" borderId="1" xfId="0" applyNumberFormat="1" applyFont="1" applyFill="1" applyBorder="1" applyAlignment="1">
      <alignment horizontal="center" vertical="top"/>
    </xf>
    <xf numFmtId="168" fontId="0" fillId="6" borderId="11" xfId="1" applyNumberFormat="1" applyFont="1" applyFill="1" applyBorder="1" applyAlignment="1" applyProtection="1">
      <alignment horizontal="left" vertical="center"/>
    </xf>
    <xf numFmtId="168" fontId="0" fillId="6" borderId="14" xfId="1" applyNumberFormat="1" applyFont="1" applyFill="1" applyBorder="1" applyAlignment="1" applyProtection="1">
      <alignment horizontal="left" vertical="center"/>
    </xf>
    <xf numFmtId="168" fontId="2" fillId="6" borderId="14" xfId="1" applyNumberFormat="1" applyFont="1" applyFill="1" applyBorder="1" applyAlignment="1" applyProtection="1">
      <alignment horizontal="left" vertical="center"/>
    </xf>
    <xf numFmtId="168" fontId="0" fillId="6" borderId="1" xfId="1" applyNumberFormat="1" applyFont="1" applyFill="1" applyBorder="1" applyAlignment="1" applyProtection="1">
      <alignment horizontal="left" vertical="center"/>
    </xf>
    <xf numFmtId="0" fontId="9" fillId="4" borderId="1" xfId="0" applyFont="1" applyFill="1" applyBorder="1" applyAlignment="1" applyProtection="1">
      <alignment horizontal="right" vertical="center" wrapText="1"/>
      <protection locked="0"/>
    </xf>
    <xf numFmtId="0" fontId="2" fillId="4" borderId="1" xfId="0" applyFont="1" applyFill="1" applyBorder="1" applyAlignment="1" applyProtection="1">
      <alignment horizontal="left" vertical="center" wrapText="1"/>
      <protection locked="0"/>
    </xf>
    <xf numFmtId="0" fontId="9" fillId="4" borderId="1" xfId="5" applyFont="1" applyFill="1" applyAlignment="1" applyProtection="1">
      <alignment horizontal="left" vertical="top" wrapText="1"/>
      <protection locked="0" hidden="1"/>
    </xf>
    <xf numFmtId="0" fontId="2" fillId="6" borderId="1" xfId="0" applyFont="1" applyFill="1" applyBorder="1" applyAlignment="1">
      <alignment horizontal="right" vertical="top" wrapText="1"/>
    </xf>
    <xf numFmtId="0" fontId="15" fillId="0" borderId="5" xfId="0" applyFont="1" applyBorder="1" applyAlignment="1">
      <alignment horizontal="left" vertical="top" wrapText="1"/>
    </xf>
    <xf numFmtId="0" fontId="0" fillId="0" borderId="49" xfId="0" applyBorder="1" applyAlignment="1">
      <alignment vertical="top"/>
    </xf>
    <xf numFmtId="0" fontId="0" fillId="0" borderId="0" xfId="0" applyAlignment="1">
      <alignment vertical="top"/>
    </xf>
    <xf numFmtId="0" fontId="8" fillId="6" borderId="1" xfId="0" applyFont="1" applyFill="1" applyBorder="1" applyAlignment="1">
      <alignment horizontal="right" vertical="top" wrapText="1"/>
    </xf>
    <xf numFmtId="1" fontId="5" fillId="6" borderId="1" xfId="0" applyNumberFormat="1" applyFont="1" applyFill="1" applyBorder="1" applyAlignment="1">
      <alignment horizontal="center" vertical="top"/>
    </xf>
    <xf numFmtId="0" fontId="5" fillId="6" borderId="1" xfId="0" applyFont="1" applyFill="1" applyBorder="1" applyAlignment="1">
      <alignment horizontal="center" vertical="top"/>
    </xf>
    <xf numFmtId="0" fontId="0" fillId="0" borderId="0" xfId="0" applyAlignment="1">
      <alignment horizontal="left" vertical="top" wrapText="1"/>
    </xf>
    <xf numFmtId="0" fontId="0" fillId="0" borderId="0" xfId="0" applyAlignment="1">
      <alignment vertical="center"/>
    </xf>
    <xf numFmtId="0" fontId="2" fillId="8" borderId="11" xfId="0" applyFont="1" applyFill="1" applyBorder="1" applyAlignment="1">
      <alignment horizontal="left" vertical="center" wrapText="1"/>
    </xf>
    <xf numFmtId="0" fontId="0" fillId="8" borderId="1" xfId="0" applyFill="1" applyBorder="1" applyAlignment="1">
      <alignment horizontal="left" vertical="center" wrapText="1"/>
    </xf>
    <xf numFmtId="0" fontId="2" fillId="0" borderId="0" xfId="0" applyFont="1" applyAlignment="1">
      <alignment vertical="center"/>
    </xf>
    <xf numFmtId="44" fontId="1" fillId="6" borderId="1" xfId="1" applyFont="1" applyFill="1" applyBorder="1" applyAlignment="1" applyProtection="1">
      <alignment vertical="center"/>
    </xf>
    <xf numFmtId="0" fontId="2" fillId="8" borderId="1" xfId="0" applyFont="1" applyFill="1" applyBorder="1" applyAlignment="1">
      <alignment horizontal="left" vertical="center" wrapText="1"/>
    </xf>
    <xf numFmtId="0" fontId="0" fillId="6" borderId="1" xfId="0" applyFill="1" applyBorder="1" applyAlignment="1">
      <alignment horizontal="left" vertical="center" wrapText="1"/>
    </xf>
    <xf numFmtId="0" fontId="8" fillId="8" borderId="1" xfId="0" applyFont="1" applyFill="1" applyBorder="1" applyAlignment="1">
      <alignment vertical="center" wrapText="1"/>
    </xf>
    <xf numFmtId="0" fontId="0" fillId="6" borderId="15" xfId="0" applyFill="1" applyBorder="1" applyAlignment="1">
      <alignment horizontal="left" vertical="top" wrapText="1"/>
    </xf>
    <xf numFmtId="0" fontId="0" fillId="0" borderId="0" xfId="5" applyFont="1" applyFill="1" applyBorder="1" applyAlignment="1">
      <alignment horizontal="left" vertical="top" wrapText="1"/>
    </xf>
    <xf numFmtId="0" fontId="45" fillId="8" borderId="1" xfId="0" applyFont="1" applyFill="1" applyBorder="1" applyAlignment="1">
      <alignment horizontal="left" vertical="top" wrapText="1"/>
    </xf>
    <xf numFmtId="0" fontId="0" fillId="6" borderId="1" xfId="0" applyFill="1" applyBorder="1" applyAlignment="1">
      <alignment horizontal="left" vertical="top" wrapText="1"/>
    </xf>
    <xf numFmtId="0" fontId="0" fillId="4" borderId="0" xfId="0" applyFill="1" applyAlignment="1">
      <alignment vertical="center"/>
    </xf>
    <xf numFmtId="0" fontId="0" fillId="4" borderId="0" xfId="0" applyFill="1"/>
    <xf numFmtId="0" fontId="0" fillId="4" borderId="0" xfId="0" applyFill="1" applyAlignment="1">
      <alignment vertical="top"/>
    </xf>
    <xf numFmtId="0" fontId="2" fillId="4" borderId="0" xfId="0" applyFont="1" applyFill="1" applyAlignment="1">
      <alignment vertical="center" wrapText="1"/>
    </xf>
    <xf numFmtId="1" fontId="0" fillId="4" borderId="0" xfId="0" applyNumberFormat="1" applyFill="1" applyAlignment="1">
      <alignment horizontal="left" vertical="top" wrapText="1"/>
    </xf>
    <xf numFmtId="0" fontId="0" fillId="4" borderId="0" xfId="0" applyFill="1" applyAlignment="1">
      <alignment horizontal="left" vertical="top" wrapText="1"/>
    </xf>
    <xf numFmtId="0" fontId="9" fillId="0" borderId="26" xfId="0" applyFont="1" applyBorder="1" applyAlignment="1">
      <alignment horizontal="center" vertical="top"/>
    </xf>
    <xf numFmtId="1" fontId="0" fillId="4" borderId="0" xfId="0" applyNumberFormat="1" applyFill="1" applyAlignment="1" applyProtection="1">
      <alignment horizontal="left" vertical="top" wrapText="1"/>
      <protection hidden="1"/>
    </xf>
    <xf numFmtId="0" fontId="0" fillId="4" borderId="0" xfId="0" applyFill="1" applyProtection="1">
      <protection hidden="1"/>
    </xf>
    <xf numFmtId="0" fontId="0" fillId="0" borderId="0" xfId="0" applyProtection="1">
      <protection hidden="1"/>
    </xf>
    <xf numFmtId="0" fontId="4" fillId="0" borderId="26" xfId="2" applyFont="1" applyFill="1" applyBorder="1" applyAlignment="1">
      <alignment vertical="top" wrapText="1"/>
    </xf>
    <xf numFmtId="0" fontId="4" fillId="0" borderId="0" xfId="2" applyFont="1" applyFill="1" applyBorder="1" applyAlignment="1">
      <alignment vertical="top" wrapText="1"/>
    </xf>
    <xf numFmtId="0" fontId="2" fillId="6" borderId="14" xfId="0" applyFont="1" applyFill="1" applyBorder="1" applyAlignment="1">
      <alignment horizontal="right" vertical="top" wrapText="1"/>
    </xf>
    <xf numFmtId="0" fontId="0" fillId="0" borderId="17" xfId="0" applyBorder="1" applyAlignment="1">
      <alignment vertical="top"/>
    </xf>
    <xf numFmtId="0" fontId="0" fillId="0" borderId="20" xfId="0" applyBorder="1" applyAlignment="1">
      <alignment vertical="top"/>
    </xf>
    <xf numFmtId="0" fontId="0" fillId="0" borderId="51" xfId="0" applyBorder="1" applyAlignment="1">
      <alignment vertical="top"/>
    </xf>
    <xf numFmtId="0" fontId="0" fillId="0" borderId="27" xfId="0" applyBorder="1" applyAlignment="1">
      <alignment vertical="top"/>
    </xf>
    <xf numFmtId="0" fontId="0" fillId="0" borderId="28" xfId="0" applyBorder="1" applyAlignment="1">
      <alignment vertical="top"/>
    </xf>
    <xf numFmtId="0" fontId="9" fillId="0" borderId="25" xfId="0" applyFont="1" applyBorder="1" applyAlignment="1">
      <alignment horizontal="center" vertical="top"/>
    </xf>
    <xf numFmtId="0" fontId="16" fillId="8" borderId="1" xfId="0" applyFont="1" applyFill="1" applyBorder="1" applyAlignment="1">
      <alignment horizontal="center" vertical="center" wrapText="1"/>
    </xf>
    <xf numFmtId="44" fontId="9" fillId="0" borderId="26" xfId="0" applyNumberFormat="1" applyFont="1" applyBorder="1" applyAlignment="1">
      <alignment horizontal="center" vertical="top"/>
    </xf>
    <xf numFmtId="0" fontId="9" fillId="0" borderId="28" xfId="0" applyFont="1" applyBorder="1" applyAlignment="1">
      <alignment horizontal="center" vertical="top"/>
    </xf>
    <xf numFmtId="0" fontId="16" fillId="8" borderId="2" xfId="0" applyFont="1" applyFill="1" applyBorder="1" applyAlignment="1">
      <alignment horizontal="center" vertical="center" wrapText="1"/>
    </xf>
    <xf numFmtId="0" fontId="9" fillId="0" borderId="53" xfId="0" applyFont="1" applyBorder="1" applyAlignment="1">
      <alignment horizontal="center" vertical="top"/>
    </xf>
    <xf numFmtId="0" fontId="0" fillId="0" borderId="35" xfId="0" applyBorder="1" applyAlignment="1">
      <alignment vertical="top"/>
    </xf>
    <xf numFmtId="0" fontId="2" fillId="8" borderId="1" xfId="0" applyFont="1" applyFill="1" applyBorder="1" applyAlignment="1">
      <alignment vertical="center" wrapText="1"/>
    </xf>
    <xf numFmtId="44" fontId="33" fillId="6" borderId="1" xfId="1" applyFont="1" applyFill="1" applyBorder="1" applyAlignment="1" applyProtection="1">
      <alignment horizontal="left" vertical="center"/>
    </xf>
    <xf numFmtId="0" fontId="2" fillId="8" borderId="14" xfId="0" applyFont="1" applyFill="1" applyBorder="1" applyAlignment="1">
      <alignment vertical="center" wrapText="1"/>
    </xf>
    <xf numFmtId="0" fontId="0" fillId="0" borderId="5" xfId="0" applyBorder="1" applyAlignment="1">
      <alignment vertical="top"/>
    </xf>
    <xf numFmtId="0" fontId="0" fillId="4" borderId="0" xfId="0" applyFill="1" applyAlignment="1">
      <alignment horizontal="right" vertical="center" wrapText="1"/>
    </xf>
    <xf numFmtId="0" fontId="9" fillId="0" borderId="0" xfId="0" applyFont="1" applyAlignment="1">
      <alignment horizontal="center" vertical="top"/>
    </xf>
    <xf numFmtId="0" fontId="2" fillId="4" borderId="0" xfId="0" applyFont="1" applyFill="1" applyAlignment="1">
      <alignment vertical="center"/>
    </xf>
    <xf numFmtId="0" fontId="2" fillId="8" borderId="1" xfId="0" applyFont="1" applyFill="1" applyBorder="1" applyAlignment="1">
      <alignment horizontal="left" vertical="top" wrapText="1"/>
    </xf>
    <xf numFmtId="0" fontId="0" fillId="4" borderId="0" xfId="5" applyFont="1" applyFill="1" applyBorder="1" applyAlignment="1">
      <alignment horizontal="left" vertical="top" wrapText="1"/>
    </xf>
    <xf numFmtId="44" fontId="9" fillId="0" borderId="27" xfId="0" applyNumberFormat="1" applyFont="1" applyBorder="1" applyAlignment="1">
      <alignment horizontal="center" vertical="top"/>
    </xf>
    <xf numFmtId="0" fontId="0" fillId="8" borderId="37" xfId="0" applyFill="1" applyBorder="1" applyAlignment="1" applyProtection="1">
      <alignment vertical="center" wrapText="1"/>
      <protection hidden="1"/>
    </xf>
    <xf numFmtId="0" fontId="0" fillId="6" borderId="37" xfId="0" applyFill="1" applyBorder="1" applyAlignment="1" applyProtection="1">
      <alignment vertical="center" wrapText="1"/>
      <protection hidden="1"/>
    </xf>
    <xf numFmtId="0" fontId="11" fillId="8" borderId="1" xfId="3" applyFill="1" applyBorder="1" applyAlignment="1" applyProtection="1">
      <alignment horizontal="left" vertical="center"/>
      <protection locked="0"/>
    </xf>
    <xf numFmtId="0" fontId="33" fillId="6" borderId="0" xfId="0" applyFont="1" applyFill="1" applyAlignment="1">
      <alignment vertical="center" wrapText="1"/>
    </xf>
    <xf numFmtId="0" fontId="15" fillId="0" borderId="0" xfId="0" applyFont="1" applyAlignment="1">
      <alignment horizontal="left" vertical="top" wrapText="1"/>
    </xf>
    <xf numFmtId="0" fontId="45" fillId="6" borderId="1" xfId="0" applyFont="1" applyFill="1" applyBorder="1" applyAlignment="1">
      <alignment horizontal="left" vertical="top" wrapText="1"/>
    </xf>
    <xf numFmtId="168" fontId="2" fillId="6" borderId="1" xfId="0" applyNumberFormat="1" applyFont="1" applyFill="1" applyBorder="1" applyAlignment="1">
      <alignment horizontal="right" vertical="top" wrapText="1"/>
    </xf>
    <xf numFmtId="0" fontId="14" fillId="0" borderId="24" xfId="0" applyFont="1" applyBorder="1" applyAlignment="1">
      <alignment vertical="top" wrapText="1"/>
    </xf>
    <xf numFmtId="0" fontId="5" fillId="6" borderId="57" xfId="0" applyFont="1" applyFill="1" applyBorder="1" applyAlignment="1">
      <alignment horizontal="center" vertical="top"/>
    </xf>
    <xf numFmtId="0" fontId="8" fillId="0" borderId="0" xfId="0" applyFont="1" applyAlignment="1">
      <alignment horizontal="right" vertical="top" wrapText="1"/>
    </xf>
    <xf numFmtId="0" fontId="0" fillId="0" borderId="60" xfId="0" applyBorder="1" applyAlignment="1">
      <alignment horizontal="center" vertical="top"/>
    </xf>
    <xf numFmtId="0" fontId="16" fillId="8" borderId="63" xfId="0" applyFont="1" applyFill="1" applyBorder="1" applyAlignment="1">
      <alignment horizontal="center" vertical="top" wrapText="1"/>
    </xf>
    <xf numFmtId="0" fontId="0" fillId="0" borderId="0" xfId="0" applyAlignment="1">
      <alignment horizontal="left" vertical="center" wrapText="1"/>
    </xf>
    <xf numFmtId="0" fontId="0" fillId="0" borderId="0" xfId="0" applyAlignment="1">
      <alignment horizontal="left" vertical="center"/>
    </xf>
    <xf numFmtId="0" fontId="0" fillId="0" borderId="26" xfId="0" applyBorder="1" applyAlignment="1">
      <alignment vertical="top"/>
    </xf>
    <xf numFmtId="0" fontId="2" fillId="0" borderId="0" xfId="0" applyFont="1" applyAlignment="1">
      <alignment vertical="top"/>
    </xf>
    <xf numFmtId="0" fontId="0" fillId="6" borderId="11" xfId="0" applyFill="1" applyBorder="1" applyAlignment="1">
      <alignment horizontal="left" vertical="center" wrapText="1"/>
    </xf>
    <xf numFmtId="0" fontId="0" fillId="0" borderId="21" xfId="0" applyBorder="1" applyAlignment="1">
      <alignment vertical="top"/>
    </xf>
    <xf numFmtId="0" fontId="0" fillId="0" borderId="53" xfId="0" applyBorder="1" applyAlignment="1">
      <alignment vertical="top"/>
    </xf>
    <xf numFmtId="0" fontId="0" fillId="0" borderId="35" xfId="0" applyBorder="1" applyAlignment="1">
      <alignment horizontal="left" vertical="center"/>
    </xf>
    <xf numFmtId="0" fontId="0" fillId="6" borderId="12" xfId="0" applyFill="1" applyBorder="1" applyAlignment="1">
      <alignment horizontal="left" vertical="top" wrapText="1"/>
    </xf>
    <xf numFmtId="0" fontId="0" fillId="0" borderId="54" xfId="0" applyBorder="1" applyAlignment="1">
      <alignment vertical="top"/>
    </xf>
    <xf numFmtId="0" fontId="0" fillId="0" borderId="5" xfId="0" applyBorder="1" applyAlignment="1">
      <alignment horizontal="left" vertical="top" wrapText="1"/>
    </xf>
    <xf numFmtId="44" fontId="0" fillId="0" borderId="0" xfId="1" applyFont="1" applyFill="1" applyBorder="1" applyAlignment="1" applyProtection="1">
      <alignment horizontal="right" vertical="top"/>
    </xf>
    <xf numFmtId="44" fontId="0" fillId="0" borderId="0" xfId="1" applyFont="1" applyFill="1" applyBorder="1" applyAlignment="1" applyProtection="1">
      <alignment horizontal="right" vertical="center" wrapText="1"/>
    </xf>
    <xf numFmtId="44" fontId="2" fillId="0" borderId="23" xfId="1" applyFont="1" applyFill="1" applyBorder="1" applyAlignment="1" applyProtection="1">
      <alignment horizontal="left" vertical="top"/>
    </xf>
    <xf numFmtId="44" fontId="2" fillId="0" borderId="32" xfId="1" applyFont="1" applyFill="1" applyBorder="1" applyAlignment="1" applyProtection="1">
      <alignment horizontal="left" vertical="top"/>
    </xf>
    <xf numFmtId="44" fontId="2" fillId="0" borderId="27" xfId="1" applyFont="1" applyFill="1" applyBorder="1" applyAlignment="1" applyProtection="1">
      <alignment horizontal="left" vertical="top"/>
    </xf>
    <xf numFmtId="44" fontId="2" fillId="0" borderId="28" xfId="1" applyFont="1" applyFill="1" applyBorder="1" applyAlignment="1" applyProtection="1">
      <alignment horizontal="left" vertical="top"/>
    </xf>
    <xf numFmtId="0" fontId="4" fillId="0" borderId="0" xfId="2" applyFont="1" applyFill="1" applyBorder="1" applyAlignment="1">
      <alignment vertical="center" wrapText="1"/>
    </xf>
    <xf numFmtId="0" fontId="5" fillId="0" borderId="51" xfId="0" applyFont="1" applyBorder="1" applyAlignment="1">
      <alignment vertical="center" wrapText="1"/>
    </xf>
    <xf numFmtId="0" fontId="5" fillId="0" borderId="17" xfId="0" applyFont="1" applyBorder="1" applyAlignment="1">
      <alignment vertical="center" wrapText="1"/>
    </xf>
    <xf numFmtId="0" fontId="12" fillId="0" borderId="22" xfId="4" applyFill="1" applyBorder="1">
      <alignment horizontal="left" vertical="center" wrapText="1" indent="1"/>
    </xf>
    <xf numFmtId="0" fontId="0" fillId="0" borderId="24" xfId="0" applyBorder="1"/>
    <xf numFmtId="0" fontId="0" fillId="0" borderId="21" xfId="0" applyBorder="1"/>
    <xf numFmtId="0" fontId="3" fillId="0" borderId="58" xfId="2" applyFill="1" applyBorder="1" applyAlignment="1">
      <alignment horizontal="left" vertical="center" wrapText="1"/>
    </xf>
    <xf numFmtId="0" fontId="3" fillId="0" borderId="51" xfId="2" applyFill="1" applyBorder="1" applyAlignment="1">
      <alignment horizontal="left" vertical="center" wrapText="1"/>
    </xf>
    <xf numFmtId="0" fontId="1" fillId="0" borderId="51" xfId="0" applyFont="1" applyBorder="1"/>
    <xf numFmtId="0" fontId="0" fillId="0" borderId="22" xfId="0" applyBorder="1"/>
    <xf numFmtId="0" fontId="9" fillId="0" borderId="48" xfId="0" applyFont="1" applyBorder="1" applyAlignment="1">
      <alignment vertical="center" wrapText="1"/>
    </xf>
    <xf numFmtId="0" fontId="6" fillId="0" borderId="4" xfId="0" applyFont="1" applyBorder="1" applyAlignment="1">
      <alignment vertical="center" wrapText="1"/>
    </xf>
    <xf numFmtId="0" fontId="0" fillId="0" borderId="72" xfId="0" applyBorder="1"/>
    <xf numFmtId="0" fontId="0" fillId="0" borderId="73" xfId="0" applyBorder="1"/>
    <xf numFmtId="0" fontId="1" fillId="0" borderId="74" xfId="0" applyFont="1" applyBorder="1"/>
    <xf numFmtId="0" fontId="0" fillId="0" borderId="75" xfId="0" applyBorder="1"/>
    <xf numFmtId="0" fontId="0" fillId="0" borderId="74" xfId="0" applyBorder="1"/>
    <xf numFmtId="0" fontId="6" fillId="0" borderId="39" xfId="0" applyFont="1" applyBorder="1" applyAlignment="1">
      <alignment vertical="center" wrapText="1"/>
    </xf>
    <xf numFmtId="0" fontId="6" fillId="0" borderId="41" xfId="0" applyFont="1" applyBorder="1" applyAlignment="1">
      <alignment vertical="center" wrapText="1"/>
    </xf>
    <xf numFmtId="0" fontId="6" fillId="0" borderId="0" xfId="0" applyFont="1" applyAlignment="1">
      <alignment vertical="center" wrapText="1"/>
    </xf>
    <xf numFmtId="42" fontId="2" fillId="8" borderId="83" xfId="2" applyNumberFormat="1" applyFont="1" applyFill="1" applyBorder="1" applyAlignment="1">
      <alignment horizontal="right" vertical="center" wrapText="1"/>
    </xf>
    <xf numFmtId="0" fontId="0" fillId="0" borderId="40" xfId="0" applyBorder="1"/>
    <xf numFmtId="0" fontId="0" fillId="0" borderId="42" xfId="0" applyBorder="1"/>
    <xf numFmtId="0" fontId="0" fillId="0" borderId="38" xfId="0" applyBorder="1"/>
    <xf numFmtId="0" fontId="0" fillId="0" borderId="43" xfId="0" applyBorder="1"/>
    <xf numFmtId="0" fontId="0" fillId="0" borderId="39" xfId="0" applyBorder="1"/>
    <xf numFmtId="0" fontId="0" fillId="0" borderId="44" xfId="0" applyBorder="1"/>
    <xf numFmtId="0" fontId="1" fillId="0" borderId="0" xfId="0" applyFont="1"/>
    <xf numFmtId="0" fontId="0" fillId="0" borderId="80" xfId="0" applyBorder="1"/>
    <xf numFmtId="0" fontId="0" fillId="6" borderId="97" xfId="0" applyFill="1" applyBorder="1" applyAlignment="1">
      <alignment horizontal="left" vertical="center" wrapText="1"/>
    </xf>
    <xf numFmtId="0" fontId="0" fillId="6" borderId="62" xfId="0" applyFill="1" applyBorder="1" applyAlignment="1">
      <alignment horizontal="left" vertical="center" wrapText="1"/>
    </xf>
    <xf numFmtId="0" fontId="4" fillId="0" borderId="3" xfId="2" applyFont="1" applyFill="1" applyBorder="1" applyAlignment="1">
      <alignment vertical="center" wrapText="1"/>
    </xf>
    <xf numFmtId="0" fontId="7" fillId="0" borderId="0" xfId="0" applyFont="1" applyAlignment="1">
      <alignment vertical="center" wrapText="1"/>
    </xf>
    <xf numFmtId="0" fontId="8" fillId="0" borderId="91"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top" wrapText="1"/>
    </xf>
    <xf numFmtId="0" fontId="8" fillId="0" borderId="92" xfId="0" applyFont="1" applyBorder="1" applyAlignment="1">
      <alignment horizontal="left" vertical="top" wrapText="1"/>
    </xf>
    <xf numFmtId="0" fontId="7" fillId="0" borderId="0" xfId="0" applyFont="1" applyAlignment="1">
      <alignment horizontal="left" vertical="center" wrapText="1"/>
    </xf>
    <xf numFmtId="0" fontId="7" fillId="0" borderId="0" xfId="0" quotePrefix="1" applyFont="1" applyAlignment="1">
      <alignment horizontal="left" vertical="center" wrapText="1"/>
    </xf>
    <xf numFmtId="0" fontId="5" fillId="0" borderId="0" xfId="0" applyFont="1" applyAlignment="1">
      <alignment vertical="center" wrapText="1"/>
    </xf>
    <xf numFmtId="0" fontId="5" fillId="0" borderId="25" xfId="0" applyFont="1" applyBorder="1" applyAlignment="1">
      <alignment vertical="center" wrapText="1"/>
    </xf>
    <xf numFmtId="0" fontId="5" fillId="0" borderId="29" xfId="0" applyFont="1" applyBorder="1" applyAlignment="1">
      <alignment vertical="center" wrapText="1"/>
    </xf>
    <xf numFmtId="0" fontId="5" fillId="0" borderId="33" xfId="0" applyFont="1" applyBorder="1" applyAlignment="1">
      <alignment vertical="center" wrapText="1"/>
    </xf>
    <xf numFmtId="0" fontId="7" fillId="0" borderId="29"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18" xfId="0" applyFont="1" applyBorder="1" applyAlignment="1">
      <alignment horizontal="left" vertical="center" wrapText="1"/>
    </xf>
    <xf numFmtId="0" fontId="6" fillId="0" borderId="3" xfId="0" applyFont="1" applyBorder="1" applyAlignment="1">
      <alignment vertical="center" wrapText="1"/>
    </xf>
    <xf numFmtId="0" fontId="2" fillId="6" borderId="6" xfId="0" applyFont="1" applyFill="1" applyBorder="1" applyAlignment="1">
      <alignment horizontal="left" vertical="top" wrapText="1"/>
    </xf>
    <xf numFmtId="0" fontId="9" fillId="6" borderId="6" xfId="0" applyFont="1" applyFill="1" applyBorder="1" applyAlignment="1">
      <alignment vertical="top" wrapText="1"/>
    </xf>
    <xf numFmtId="0" fontId="2" fillId="6" borderId="1" xfId="0" applyFont="1" applyFill="1" applyBorder="1" applyAlignment="1">
      <alignment horizontal="left" vertical="top" wrapText="1"/>
    </xf>
    <xf numFmtId="0" fontId="9" fillId="6" borderId="7" xfId="0" applyFont="1" applyFill="1" applyBorder="1" applyAlignment="1">
      <alignment vertical="top" wrapText="1"/>
    </xf>
    <xf numFmtId="0" fontId="0" fillId="0" borderId="0" xfId="0" applyAlignment="1">
      <alignment horizontal="center" vertical="center" wrapText="1"/>
    </xf>
    <xf numFmtId="0" fontId="21" fillId="0" borderId="0" xfId="0" applyFont="1" applyAlignment="1">
      <alignment horizontal="left" vertical="center" wrapText="1" indent="1"/>
    </xf>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horizontal="center" vertical="center"/>
    </xf>
    <xf numFmtId="0" fontId="2" fillId="0" borderId="0" xfId="0" applyFont="1"/>
    <xf numFmtId="0" fontId="12" fillId="0" borderId="0" xfId="0" applyFont="1" applyAlignment="1">
      <alignment horizontal="center" vertical="center" wrapText="1"/>
    </xf>
    <xf numFmtId="0" fontId="12" fillId="0" borderId="0" xfId="0" applyFont="1" applyAlignment="1">
      <alignmen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51"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8" fillId="6" borderId="6" xfId="0" applyFont="1" applyFill="1" applyBorder="1" applyAlignment="1">
      <alignment horizontal="left" vertical="top" wrapText="1"/>
    </xf>
    <xf numFmtId="0" fontId="9" fillId="6" borderId="66"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6" borderId="77" xfId="0" applyFont="1" applyFill="1" applyBorder="1" applyAlignment="1">
      <alignment vertical="top" wrapText="1"/>
    </xf>
    <xf numFmtId="0" fontId="0" fillId="6" borderId="77" xfId="0" applyFill="1" applyBorder="1" applyAlignment="1">
      <alignment vertical="top" wrapText="1"/>
    </xf>
    <xf numFmtId="0" fontId="2" fillId="6" borderId="70" xfId="0" applyFont="1" applyFill="1" applyBorder="1" applyAlignment="1">
      <alignment horizontal="left" vertical="top" wrapText="1"/>
    </xf>
    <xf numFmtId="0" fontId="9" fillId="6" borderId="79" xfId="0" applyFont="1" applyFill="1" applyBorder="1" applyAlignment="1">
      <alignment vertical="top" wrapText="1"/>
    </xf>
    <xf numFmtId="0" fontId="2" fillId="6" borderId="65" xfId="0" applyFont="1" applyFill="1" applyBorder="1" applyAlignment="1">
      <alignment horizontal="left" vertical="top" wrapText="1"/>
    </xf>
    <xf numFmtId="0" fontId="2" fillId="6" borderId="67" xfId="0" applyFont="1" applyFill="1" applyBorder="1" applyAlignment="1">
      <alignment horizontal="left" vertical="top" wrapText="1"/>
    </xf>
    <xf numFmtId="0" fontId="2" fillId="6" borderId="69" xfId="0" applyFont="1" applyFill="1" applyBorder="1" applyAlignment="1">
      <alignment horizontal="left" vertical="top" wrapText="1"/>
    </xf>
    <xf numFmtId="0" fontId="8" fillId="6" borderId="14" xfId="0" applyFont="1" applyFill="1" applyBorder="1" applyAlignment="1">
      <alignment horizontal="left" vertical="top" wrapText="1"/>
    </xf>
    <xf numFmtId="0" fontId="9" fillId="6" borderId="68" xfId="0" applyFont="1" applyFill="1" applyBorder="1" applyAlignment="1">
      <alignment horizontal="left" vertical="top" wrapText="1"/>
    </xf>
    <xf numFmtId="0" fontId="2" fillId="6" borderId="68" xfId="0" applyFont="1" applyFill="1" applyBorder="1" applyAlignment="1">
      <alignment horizontal="left" vertical="top" wrapText="1"/>
    </xf>
    <xf numFmtId="0" fontId="43" fillId="6" borderId="68" xfId="0" applyFont="1" applyFill="1" applyBorder="1" applyAlignment="1">
      <alignment horizontal="left" vertical="top" wrapText="1"/>
    </xf>
    <xf numFmtId="0" fontId="2" fillId="6" borderId="93" xfId="0" applyFont="1" applyFill="1" applyBorder="1" applyAlignment="1">
      <alignment horizontal="left" vertical="top" wrapText="1"/>
    </xf>
    <xf numFmtId="0" fontId="4" fillId="0" borderId="21" xfId="2" applyFont="1" applyFill="1" applyBorder="1" applyAlignment="1" applyProtection="1">
      <alignment vertical="top" wrapText="1"/>
      <protection hidden="1"/>
    </xf>
    <xf numFmtId="0" fontId="0" fillId="4" borderId="0" xfId="0" applyFill="1" applyAlignment="1" applyProtection="1">
      <alignment vertical="top"/>
      <protection hidden="1"/>
    </xf>
    <xf numFmtId="0" fontId="0" fillId="4" borderId="0" xfId="0" applyFill="1" applyAlignment="1" applyProtection="1">
      <alignment horizontal="left" vertical="top" wrapText="1"/>
      <protection hidden="1"/>
    </xf>
    <xf numFmtId="0" fontId="0" fillId="0" borderId="0" xfId="0" applyAlignment="1" applyProtection="1">
      <alignment horizontal="left" vertical="top" wrapText="1"/>
      <protection hidden="1"/>
    </xf>
    <xf numFmtId="1" fontId="0" fillId="4" borderId="18" xfId="0" applyNumberFormat="1" applyFill="1" applyBorder="1" applyAlignment="1" applyProtection="1">
      <alignment horizontal="left" vertical="top" wrapText="1"/>
      <protection hidden="1"/>
    </xf>
    <xf numFmtId="0" fontId="0" fillId="4" borderId="0" xfId="5" applyFont="1" applyFill="1" applyBorder="1" applyAlignment="1" applyProtection="1">
      <alignment horizontal="left" vertical="top" wrapText="1"/>
      <protection hidden="1"/>
    </xf>
    <xf numFmtId="0" fontId="8" fillId="6" borderId="14" xfId="0" applyFont="1" applyFill="1" applyBorder="1" applyAlignment="1">
      <alignment horizontal="right" vertical="center" wrapText="1" indent="1"/>
    </xf>
    <xf numFmtId="1" fontId="5" fillId="6" borderId="14" xfId="0" applyNumberFormat="1" applyFont="1" applyFill="1" applyBorder="1" applyAlignment="1">
      <alignment horizontal="center" vertical="center"/>
    </xf>
    <xf numFmtId="0" fontId="2" fillId="6" borderId="1" xfId="0" applyFont="1" applyFill="1" applyBorder="1" applyAlignment="1">
      <alignment horizontal="right" vertical="center" wrapText="1" indent="1"/>
    </xf>
    <xf numFmtId="42" fontId="2" fillId="6" borderId="1" xfId="0" applyNumberFormat="1" applyFont="1" applyFill="1" applyBorder="1" applyAlignment="1">
      <alignment horizontal="right" vertical="center" wrapText="1"/>
    </xf>
    <xf numFmtId="0" fontId="5" fillId="6" borderId="1" xfId="0" applyFont="1" applyFill="1" applyBorder="1" applyAlignment="1">
      <alignment horizontal="center" vertical="center"/>
    </xf>
    <xf numFmtId="0" fontId="8" fillId="0" borderId="10" xfId="0" applyFont="1" applyBorder="1" applyAlignment="1">
      <alignment horizontal="right" vertical="center" wrapText="1" indent="1"/>
    </xf>
    <xf numFmtId="165" fontId="0" fillId="4" borderId="16" xfId="0" applyNumberFormat="1" applyFill="1" applyBorder="1" applyAlignment="1">
      <alignment horizontal="right" vertical="center" wrapText="1"/>
    </xf>
    <xf numFmtId="0" fontId="0" fillId="4" borderId="21" xfId="0" applyFill="1" applyBorder="1" applyAlignment="1" applyProtection="1">
      <alignment horizontal="left" vertical="top" wrapText="1"/>
      <protection hidden="1"/>
    </xf>
    <xf numFmtId="0" fontId="0" fillId="4" borderId="0" xfId="0" applyFill="1" applyAlignment="1" applyProtection="1">
      <alignment vertical="center"/>
      <protection hidden="1"/>
    </xf>
    <xf numFmtId="0" fontId="16" fillId="8" borderId="1"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44" fontId="0" fillId="6" borderId="1" xfId="0" applyNumberFormat="1" applyFill="1" applyBorder="1" applyAlignment="1">
      <alignment horizontal="center" vertical="center" wrapText="1"/>
    </xf>
    <xf numFmtId="0" fontId="2" fillId="4"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8" borderId="1" xfId="0" applyFont="1" applyFill="1" applyBorder="1" applyAlignment="1" applyProtection="1">
      <alignment vertical="center"/>
      <protection hidden="1"/>
    </xf>
    <xf numFmtId="0" fontId="2" fillId="8" borderId="16" xfId="0" applyFont="1" applyFill="1" applyBorder="1" applyAlignment="1" applyProtection="1">
      <alignment vertical="center"/>
      <protection hidden="1"/>
    </xf>
    <xf numFmtId="0" fontId="0" fillId="6" borderId="1" xfId="0" applyFill="1" applyBorder="1" applyAlignment="1" applyProtection="1">
      <alignment horizontal="left" vertical="center" wrapText="1"/>
      <protection hidden="1"/>
    </xf>
    <xf numFmtId="0" fontId="0" fillId="6" borderId="13" xfId="0" applyFill="1" applyBorder="1" applyAlignment="1" applyProtection="1">
      <alignment horizontal="left" vertical="center" wrapText="1"/>
      <protection hidden="1"/>
    </xf>
    <xf numFmtId="0" fontId="4" fillId="4" borderId="0" xfId="2" applyFont="1" applyFill="1" applyBorder="1" applyAlignment="1" applyProtection="1">
      <alignment vertical="center" wrapText="1"/>
      <protection hidden="1"/>
    </xf>
    <xf numFmtId="0" fontId="0" fillId="8" borderId="1" xfId="0" applyFill="1" applyBorder="1" applyAlignment="1" applyProtection="1">
      <alignment horizontal="left" vertical="top" wrapText="1"/>
      <protection hidden="1"/>
    </xf>
    <xf numFmtId="0" fontId="0" fillId="6" borderId="1" xfId="0" applyFill="1" applyBorder="1" applyAlignment="1" applyProtection="1">
      <alignment horizontal="left" vertical="top" wrapText="1"/>
      <protection hidden="1"/>
    </xf>
    <xf numFmtId="0" fontId="9" fillId="4" borderId="14" xfId="0" applyFont="1" applyFill="1" applyBorder="1" applyAlignment="1">
      <alignment horizontal="right" vertical="center" wrapText="1"/>
    </xf>
    <xf numFmtId="0" fontId="2" fillId="8" borderId="1" xfId="4" applyFont="1" applyFill="1" applyAlignment="1" applyProtection="1">
      <alignment horizontal="left" vertical="center" wrapText="1"/>
      <protection hidden="1"/>
    </xf>
    <xf numFmtId="0" fontId="0" fillId="6" borderId="1" xfId="0" applyFill="1" applyBorder="1" applyAlignment="1" applyProtection="1">
      <alignment vertical="center" wrapText="1"/>
      <protection hidden="1"/>
    </xf>
    <xf numFmtId="0" fontId="44" fillId="8" borderId="1" xfId="4" applyFont="1" applyFill="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4" fillId="0" borderId="28" xfId="2" applyFont="1" applyFill="1" applyBorder="1" applyAlignment="1">
      <alignment vertical="top" wrapText="1"/>
    </xf>
    <xf numFmtId="0" fontId="15" fillId="0" borderId="29" xfId="0" applyFont="1" applyBorder="1" applyAlignment="1">
      <alignment vertical="center" wrapText="1"/>
    </xf>
    <xf numFmtId="168" fontId="2" fillId="6" borderId="1" xfId="0" applyNumberFormat="1" applyFont="1" applyFill="1" applyBorder="1" applyAlignment="1">
      <alignment horizontal="right" vertical="top"/>
    </xf>
    <xf numFmtId="0" fontId="0" fillId="0" borderId="59" xfId="0" applyBorder="1" applyAlignment="1">
      <alignment vertical="top"/>
    </xf>
    <xf numFmtId="0" fontId="0" fillId="0" borderId="29" xfId="0" applyBorder="1" applyAlignment="1">
      <alignment vertical="top"/>
    </xf>
    <xf numFmtId="0" fontId="8" fillId="0" borderId="10" xfId="0" applyFont="1" applyBorder="1" applyAlignment="1">
      <alignment horizontal="right" vertical="top" wrapText="1"/>
    </xf>
    <xf numFmtId="165" fontId="0" fillId="4" borderId="16" xfId="0" applyNumberFormat="1" applyFill="1" applyBorder="1" applyAlignment="1">
      <alignment horizontal="right" vertical="top" wrapText="1"/>
    </xf>
    <xf numFmtId="0" fontId="0" fillId="0" borderId="24" xfId="0" applyBorder="1" applyAlignment="1">
      <alignment vertical="top"/>
    </xf>
    <xf numFmtId="0" fontId="0" fillId="0" borderId="31" xfId="0" applyBorder="1" applyAlignment="1">
      <alignment vertical="top"/>
    </xf>
    <xf numFmtId="0" fontId="9" fillId="0" borderId="19" xfId="0" applyFont="1" applyBorder="1" applyAlignment="1">
      <alignment horizontal="center" vertical="top"/>
    </xf>
    <xf numFmtId="0" fontId="9" fillId="0" borderId="54" xfId="0" applyFont="1" applyBorder="1" applyAlignment="1">
      <alignment horizontal="center" vertical="top"/>
    </xf>
    <xf numFmtId="0" fontId="16" fillId="8" borderId="55" xfId="0" applyFont="1" applyFill="1" applyBorder="1" applyAlignment="1">
      <alignment horizontal="center" vertical="center" wrapText="1"/>
    </xf>
    <xf numFmtId="0" fontId="16" fillId="8" borderId="56" xfId="0" applyFont="1" applyFill="1" applyBorder="1" applyAlignment="1">
      <alignment horizontal="center" vertical="center" wrapText="1"/>
    </xf>
    <xf numFmtId="0" fontId="16" fillId="4" borderId="0" xfId="0" applyFont="1" applyFill="1" applyAlignment="1">
      <alignment horizontal="center" vertical="center" wrapText="1"/>
    </xf>
    <xf numFmtId="1" fontId="0" fillId="4" borderId="0" xfId="0" applyNumberFormat="1" applyFill="1" applyAlignment="1">
      <alignment horizontal="right" vertical="center" wrapText="1"/>
    </xf>
    <xf numFmtId="0" fontId="9" fillId="0" borderId="27" xfId="0" applyFont="1" applyBorder="1" applyAlignment="1">
      <alignment horizontal="center" vertical="top"/>
    </xf>
    <xf numFmtId="0" fontId="16" fillId="8" borderId="62" xfId="0" applyFont="1" applyFill="1" applyBorder="1" applyAlignment="1">
      <alignment horizontal="center" vertical="center" wrapText="1"/>
    </xf>
    <xf numFmtId="166" fontId="0" fillId="6" borderId="37" xfId="0" applyNumberFormat="1" applyFill="1" applyBorder="1" applyAlignment="1">
      <alignment horizontal="right" vertical="center" wrapText="1"/>
    </xf>
    <xf numFmtId="0" fontId="44" fillId="8" borderId="1" xfId="0" applyFont="1" applyFill="1" applyBorder="1" applyAlignment="1">
      <alignment horizontal="left" vertical="top" wrapText="1"/>
    </xf>
    <xf numFmtId="0" fontId="0" fillId="0" borderId="34" xfId="0" applyBorder="1" applyAlignment="1">
      <alignment vertical="top"/>
    </xf>
    <xf numFmtId="0" fontId="0" fillId="0" borderId="46" xfId="0" applyBorder="1" applyAlignment="1">
      <alignment vertical="top"/>
    </xf>
    <xf numFmtId="1" fontId="0" fillId="4" borderId="1" xfId="0" applyNumberFormat="1" applyFill="1" applyBorder="1" applyAlignment="1" applyProtection="1">
      <alignment horizontal="left" vertical="top" wrapText="1"/>
      <protection locked="0" hidden="1"/>
    </xf>
    <xf numFmtId="44" fontId="1" fillId="4" borderId="57" xfId="1" applyFont="1" applyFill="1" applyBorder="1" applyAlignment="1" applyProtection="1">
      <alignment horizontal="right" vertical="center" wrapText="1"/>
      <protection locked="0"/>
    </xf>
    <xf numFmtId="0" fontId="16" fillId="8" borderId="1" xfId="0" applyFont="1" applyFill="1" applyBorder="1" applyAlignment="1" applyProtection="1">
      <alignment horizontal="center" vertical="top" wrapText="1"/>
      <protection locked="0"/>
    </xf>
    <xf numFmtId="0" fontId="11" fillId="8" borderId="0" xfId="3" applyFill="1" applyAlignment="1" applyProtection="1">
      <alignment horizontal="left" vertical="center"/>
      <protection locked="0"/>
    </xf>
    <xf numFmtId="0" fontId="4" fillId="0" borderId="20" xfId="2" applyFont="1" applyFill="1" applyBorder="1" applyAlignment="1">
      <alignment horizontal="left" vertical="top" wrapText="1"/>
    </xf>
    <xf numFmtId="0" fontId="4" fillId="0" borderId="17" xfId="2" applyFont="1" applyFill="1" applyBorder="1" applyAlignment="1">
      <alignment horizontal="left" vertical="top" wrapText="1"/>
    </xf>
    <xf numFmtId="0" fontId="15" fillId="0" borderId="18"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horizontal="left" vertical="center"/>
    </xf>
    <xf numFmtId="0" fontId="0" fillId="0" borderId="0" xfId="0" applyAlignment="1">
      <alignment horizontal="left" vertical="top"/>
    </xf>
    <xf numFmtId="0" fontId="15" fillId="0" borderId="0" xfId="0" applyFont="1" applyAlignment="1">
      <alignment vertical="top" wrapText="1"/>
    </xf>
    <xf numFmtId="0" fontId="2" fillId="0" borderId="26" xfId="0" applyFont="1" applyBorder="1" applyAlignment="1">
      <alignment horizontal="left" vertical="top" wrapText="1"/>
    </xf>
    <xf numFmtId="44" fontId="8" fillId="6" borderId="1" xfId="0" applyNumberFormat="1" applyFont="1" applyFill="1" applyBorder="1" applyAlignment="1">
      <alignment horizontal="center" vertical="top"/>
    </xf>
    <xf numFmtId="0" fontId="0" fillId="0" borderId="26" xfId="0" applyBorder="1" applyAlignment="1">
      <alignment horizontal="left" vertical="top"/>
    </xf>
    <xf numFmtId="0" fontId="0" fillId="0" borderId="25" xfId="0" applyBorder="1" applyAlignment="1">
      <alignment horizontal="left" vertical="top"/>
    </xf>
    <xf numFmtId="0" fontId="0" fillId="0" borderId="34" xfId="0" applyBorder="1" applyAlignment="1">
      <alignment horizontal="left" vertical="top"/>
    </xf>
    <xf numFmtId="0" fontId="9" fillId="0" borderId="19" xfId="0" applyFont="1" applyBorder="1" applyAlignment="1">
      <alignment horizontal="left" vertical="top"/>
    </xf>
    <xf numFmtId="0" fontId="9" fillId="0" borderId="30" xfId="0" applyFont="1" applyBorder="1" applyAlignment="1">
      <alignment horizontal="left" vertical="top"/>
    </xf>
    <xf numFmtId="0" fontId="5" fillId="8" borderId="2"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8" borderId="2" xfId="0" applyFont="1" applyFill="1" applyBorder="1" applyAlignment="1">
      <alignment vertical="center" wrapText="1"/>
    </xf>
    <xf numFmtId="0" fontId="0" fillId="6" borderId="1" xfId="0" applyFill="1" applyBorder="1" applyAlignment="1">
      <alignment vertical="center" wrapText="1"/>
    </xf>
    <xf numFmtId="0" fontId="2" fillId="0" borderId="11" xfId="0" applyFont="1" applyBorder="1" applyAlignment="1">
      <alignment vertical="center" wrapText="1"/>
    </xf>
    <xf numFmtId="0" fontId="0" fillId="0" borderId="12" xfId="0"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2" fillId="0" borderId="22" xfId="0" applyFont="1" applyBorder="1" applyAlignment="1">
      <alignment horizontal="left" vertical="center" wrapText="1"/>
    </xf>
    <xf numFmtId="0" fontId="8" fillId="8" borderId="1" xfId="2" applyFont="1" applyFill="1" applyAlignment="1">
      <alignment vertical="center" wrapText="1"/>
    </xf>
    <xf numFmtId="0" fontId="9" fillId="8" borderId="1" xfId="2" applyFont="1" applyFill="1" applyAlignment="1">
      <alignment vertical="center" wrapText="1"/>
    </xf>
    <xf numFmtId="0" fontId="2" fillId="4" borderId="24" xfId="0" applyFont="1" applyFill="1" applyBorder="1" applyAlignment="1">
      <alignment horizontal="left" vertical="center" wrapText="1"/>
    </xf>
    <xf numFmtId="0" fontId="0" fillId="6" borderId="14" xfId="0" applyFill="1" applyBorder="1" applyAlignment="1">
      <alignment horizontal="left" vertical="top" wrapText="1"/>
    </xf>
    <xf numFmtId="0" fontId="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 fillId="6" borderId="1" xfId="0" applyFont="1" applyFill="1" applyBorder="1" applyAlignment="1">
      <alignment vertical="center" wrapText="1"/>
    </xf>
    <xf numFmtId="0" fontId="0" fillId="0" borderId="5" xfId="0" applyBorder="1" applyAlignment="1">
      <alignment horizontal="left" vertical="top"/>
    </xf>
    <xf numFmtId="0" fontId="2" fillId="7" borderId="1" xfId="0" applyFont="1" applyFill="1" applyBorder="1" applyAlignment="1">
      <alignment horizontal="left" vertical="center" wrapText="1"/>
    </xf>
    <xf numFmtId="0" fontId="0" fillId="7" borderId="1" xfId="0" applyFill="1" applyBorder="1" applyAlignment="1">
      <alignment vertical="center" wrapText="1"/>
    </xf>
    <xf numFmtId="0" fontId="8" fillId="6" borderId="1" xfId="0" applyFont="1" applyFill="1" applyBorder="1" applyAlignment="1">
      <alignment vertical="center" wrapText="1"/>
    </xf>
    <xf numFmtId="0" fontId="9" fillId="6" borderId="1" xfId="0" applyFont="1" applyFill="1" applyBorder="1" applyAlignment="1">
      <alignment vertical="center" wrapText="1"/>
    </xf>
    <xf numFmtId="0" fontId="2" fillId="0" borderId="10" xfId="0" applyFont="1" applyBorder="1" applyAlignment="1">
      <alignment horizontal="left" vertical="top" wrapText="1"/>
    </xf>
    <xf numFmtId="0" fontId="2" fillId="0" borderId="23" xfId="0" applyFont="1" applyBorder="1" applyAlignment="1">
      <alignment horizontal="left" vertical="top" wrapText="1"/>
    </xf>
    <xf numFmtId="0" fontId="28" fillId="8" borderId="1" xfId="0" applyFont="1" applyFill="1" applyBorder="1" applyAlignment="1">
      <alignment vertical="top" wrapText="1"/>
    </xf>
    <xf numFmtId="0" fontId="0" fillId="6" borderId="1" xfId="0" applyFill="1" applyBorder="1" applyAlignment="1">
      <alignment vertical="top" wrapText="1"/>
    </xf>
    <xf numFmtId="0" fontId="1" fillId="8" borderId="1" xfId="0" applyFont="1" applyFill="1" applyBorder="1" applyAlignment="1">
      <alignment vertical="top" wrapText="1"/>
    </xf>
    <xf numFmtId="0" fontId="1" fillId="6" borderId="7" xfId="0" applyFont="1" applyFill="1" applyBorder="1" applyAlignment="1">
      <alignment vertical="top" wrapText="1"/>
    </xf>
    <xf numFmtId="0" fontId="0" fillId="4" borderId="53"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Alignment="1">
      <alignment horizontal="left" vertical="top"/>
    </xf>
    <xf numFmtId="0" fontId="2" fillId="3" borderId="0" xfId="0" applyFont="1" applyFill="1" applyAlignment="1">
      <alignment horizontal="left" vertical="center" wrapText="1"/>
    </xf>
    <xf numFmtId="0" fontId="4" fillId="0" borderId="0" xfId="2" applyFont="1" applyFill="1" applyBorder="1" applyAlignment="1">
      <alignment horizontal="left" vertical="center" wrapText="1"/>
    </xf>
    <xf numFmtId="0" fontId="5" fillId="6" borderId="88" xfId="0" applyFont="1" applyFill="1" applyBorder="1" applyAlignment="1">
      <alignment horizontal="left" vertical="center" wrapText="1"/>
    </xf>
    <xf numFmtId="0" fontId="5" fillId="6" borderId="89" xfId="0" applyFont="1" applyFill="1" applyBorder="1" applyAlignment="1">
      <alignment horizontal="left" vertical="center" wrapText="1"/>
    </xf>
    <xf numFmtId="0" fontId="5" fillId="6" borderId="90" xfId="0" applyFont="1" applyFill="1" applyBorder="1" applyAlignment="1">
      <alignment horizontal="left" vertical="center" wrapText="1"/>
    </xf>
    <xf numFmtId="0" fontId="5" fillId="6" borderId="94" xfId="0" applyFont="1" applyFill="1" applyBorder="1" applyAlignment="1">
      <alignment horizontal="left" vertical="center" wrapText="1"/>
    </xf>
    <xf numFmtId="0" fontId="5" fillId="6" borderId="95" xfId="0" applyFont="1" applyFill="1" applyBorder="1" applyAlignment="1">
      <alignment horizontal="left" vertical="center" wrapText="1"/>
    </xf>
    <xf numFmtId="0" fontId="5" fillId="6" borderId="96" xfId="0" applyFont="1" applyFill="1" applyBorder="1" applyAlignment="1">
      <alignment horizontal="left" vertical="center" wrapText="1"/>
    </xf>
    <xf numFmtId="0" fontId="5" fillId="6" borderId="4" xfId="0" applyFont="1" applyFill="1" applyBorder="1" applyAlignment="1">
      <alignment horizontal="left" vertical="center" wrapText="1"/>
    </xf>
    <xf numFmtId="0" fontId="2" fillId="6" borderId="110" xfId="0" applyFont="1" applyFill="1" applyBorder="1" applyAlignment="1">
      <alignment horizontal="left" vertical="top" wrapText="1"/>
    </xf>
    <xf numFmtId="0" fontId="2" fillId="6" borderId="111"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14" xfId="0" applyFont="1" applyFill="1" applyBorder="1" applyAlignment="1">
      <alignment horizontal="left" vertical="top" wrapText="1"/>
    </xf>
    <xf numFmtId="0" fontId="0" fillId="0" borderId="1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2" fillId="6" borderId="112" xfId="0" applyFont="1" applyFill="1" applyBorder="1" applyAlignment="1">
      <alignment horizontal="left" vertical="top" wrapText="1"/>
    </xf>
    <xf numFmtId="0" fontId="2" fillId="6" borderId="93" xfId="0" applyFont="1" applyFill="1" applyBorder="1" applyAlignment="1">
      <alignment horizontal="left" vertical="top" wrapText="1"/>
    </xf>
    <xf numFmtId="0" fontId="0" fillId="6" borderId="97" xfId="0" applyFill="1" applyBorder="1" applyAlignment="1">
      <alignment horizontal="left" vertical="center" wrapText="1"/>
    </xf>
    <xf numFmtId="0" fontId="0" fillId="6" borderId="62" xfId="0" applyFill="1" applyBorder="1" applyAlignment="1">
      <alignment horizontal="left" vertical="center" wrapText="1"/>
    </xf>
    <xf numFmtId="0" fontId="2" fillId="6" borderId="85" xfId="0" applyFont="1" applyFill="1" applyBorder="1" applyAlignment="1">
      <alignment horizontal="left"/>
    </xf>
    <xf numFmtId="0" fontId="2" fillId="6" borderId="86" xfId="0" applyFont="1" applyFill="1" applyBorder="1" applyAlignment="1">
      <alignment horizontal="left"/>
    </xf>
    <xf numFmtId="0" fontId="27" fillId="0" borderId="0" xfId="0" applyFont="1" applyAlignment="1">
      <alignment horizontal="left" vertical="center" wrapText="1"/>
    </xf>
    <xf numFmtId="0" fontId="6" fillId="0" borderId="0" xfId="0" applyFont="1" applyAlignment="1">
      <alignment horizontal="left" vertical="center" wrapText="1"/>
    </xf>
    <xf numFmtId="0" fontId="5" fillId="0" borderId="47" xfId="0" applyFont="1" applyBorder="1" applyAlignment="1">
      <alignment horizontal="left" vertical="center" wrapText="1"/>
    </xf>
    <xf numFmtId="0" fontId="5" fillId="0" borderId="50" xfId="0" applyFont="1" applyBorder="1" applyAlignment="1">
      <alignment horizontal="left" vertical="center" wrapText="1"/>
    </xf>
    <xf numFmtId="0" fontId="2" fillId="8" borderId="65" xfId="2" applyFont="1" applyFill="1" applyBorder="1" applyAlignment="1">
      <alignment horizontal="left" vertical="center" wrapText="1"/>
    </xf>
    <xf numFmtId="0" fontId="2" fillId="8" borderId="6" xfId="2" applyFont="1" applyFill="1" applyBorder="1" applyAlignment="1">
      <alignment horizontal="left" vertical="center" wrapText="1"/>
    </xf>
    <xf numFmtId="0" fontId="2" fillId="8" borderId="69" xfId="2" applyFont="1" applyFill="1" applyBorder="1" applyAlignment="1">
      <alignment horizontal="left" vertical="center" wrapText="1"/>
    </xf>
    <xf numFmtId="0" fontId="2" fillId="8" borderId="70" xfId="2" applyFont="1" applyFill="1" applyBorder="1" applyAlignment="1">
      <alignment horizontal="left" vertical="center" wrapText="1"/>
    </xf>
    <xf numFmtId="0" fontId="9" fillId="8" borderId="65" xfId="2" applyFont="1" applyFill="1" applyBorder="1" applyAlignment="1">
      <alignment horizontal="left" vertical="center" wrapText="1"/>
    </xf>
    <xf numFmtId="0" fontId="9" fillId="8" borderId="6" xfId="2" applyFont="1" applyFill="1" applyBorder="1" applyAlignment="1">
      <alignment horizontal="left" vertical="center" wrapText="1"/>
    </xf>
    <xf numFmtId="0" fontId="6" fillId="0" borderId="47" xfId="0" applyFont="1" applyBorder="1" applyAlignment="1">
      <alignment horizontal="left" vertical="center" wrapText="1"/>
    </xf>
    <xf numFmtId="0" fontId="2" fillId="8" borderId="81" xfId="0" applyFont="1" applyFill="1" applyBorder="1" applyAlignment="1">
      <alignment horizontal="left"/>
    </xf>
    <xf numFmtId="0" fontId="2" fillId="8" borderId="82" xfId="0" applyFont="1" applyFill="1" applyBorder="1" applyAlignment="1">
      <alignment horizontal="left"/>
    </xf>
    <xf numFmtId="0" fontId="4" fillId="0" borderId="49" xfId="2" applyFont="1" applyFill="1" applyBorder="1" applyAlignment="1">
      <alignment horizontal="left" vertical="center" wrapText="1"/>
    </xf>
    <xf numFmtId="0" fontId="9" fillId="8" borderId="67" xfId="2" applyFont="1" applyFill="1" applyBorder="1" applyAlignment="1">
      <alignment horizontal="left" vertical="top" wrapText="1"/>
    </xf>
    <xf numFmtId="0" fontId="8" fillId="8" borderId="1" xfId="2" applyFont="1" applyFill="1" applyAlignment="1">
      <alignment horizontal="left" vertical="top" wrapText="1"/>
    </xf>
    <xf numFmtId="0" fontId="43" fillId="8" borderId="69" xfId="2" applyFont="1" applyFill="1" applyBorder="1" applyAlignment="1">
      <alignment horizontal="left" vertical="center" wrapText="1"/>
    </xf>
    <xf numFmtId="0" fontId="8" fillId="8" borderId="70" xfId="2" applyFont="1" applyFill="1" applyBorder="1" applyAlignment="1">
      <alignment horizontal="left" vertical="center" wrapText="1"/>
    </xf>
    <xf numFmtId="0" fontId="3" fillId="0" borderId="49" xfId="2" applyFill="1" applyBorder="1" applyAlignment="1">
      <alignment horizontal="left" vertical="center" wrapText="1"/>
    </xf>
    <xf numFmtId="0" fontId="3" fillId="0" borderId="20" xfId="2" applyFill="1" applyBorder="1" applyAlignment="1">
      <alignment horizontal="left" vertical="center" wrapText="1"/>
    </xf>
    <xf numFmtId="0" fontId="2" fillId="8" borderId="67" xfId="2" applyFont="1" applyFill="1" applyBorder="1" applyAlignment="1">
      <alignment horizontal="left" vertical="center" wrapText="1"/>
    </xf>
    <xf numFmtId="0" fontId="2" fillId="8" borderId="1" xfId="2" applyFont="1" applyFill="1" applyAlignment="1">
      <alignment horizontal="left" vertical="center" wrapText="1"/>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76"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78"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8" borderId="98" xfId="0" applyFill="1" applyBorder="1" applyAlignment="1" applyProtection="1">
      <alignment horizontal="left" vertical="center" wrapText="1"/>
      <protection hidden="1"/>
    </xf>
    <xf numFmtId="0" fontId="9" fillId="8" borderId="99" xfId="0" applyFont="1" applyFill="1" applyBorder="1" applyAlignment="1" applyProtection="1">
      <alignment horizontal="left" vertical="center" wrapText="1"/>
      <protection hidden="1"/>
    </xf>
    <xf numFmtId="0" fontId="14" fillId="7" borderId="1" xfId="0" applyFont="1" applyFill="1" applyBorder="1" applyAlignment="1" applyProtection="1">
      <alignment horizontal="left" vertical="center" wrapText="1"/>
      <protection hidden="1"/>
    </xf>
    <xf numFmtId="0" fontId="16" fillId="7" borderId="1" xfId="0" applyFont="1" applyFill="1" applyBorder="1" applyAlignment="1" applyProtection="1">
      <alignment horizontal="left" vertical="center" wrapText="1"/>
      <protection hidden="1"/>
    </xf>
    <xf numFmtId="0" fontId="2" fillId="8" borderId="2"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9" fillId="8" borderId="98" xfId="0" applyFont="1" applyFill="1" applyBorder="1" applyAlignment="1" applyProtection="1">
      <alignment horizontal="left" vertical="center" wrapText="1"/>
      <protection hidden="1"/>
    </xf>
    <xf numFmtId="0" fontId="2" fillId="7" borderId="2"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14" fillId="7" borderId="2" xfId="0" applyFont="1" applyFill="1" applyBorder="1" applyAlignment="1" applyProtection="1">
      <alignment horizontal="left" vertical="center" wrapText="1"/>
      <protection hidden="1"/>
    </xf>
    <xf numFmtId="0" fontId="14" fillId="7" borderId="7" xfId="0" applyFont="1" applyFill="1" applyBorder="1" applyAlignment="1" applyProtection="1">
      <alignment horizontal="left" vertical="center" wrapText="1"/>
      <protection hidden="1"/>
    </xf>
    <xf numFmtId="0" fontId="14" fillId="7" borderId="13" xfId="0" applyFont="1" applyFill="1" applyBorder="1" applyAlignment="1" applyProtection="1">
      <alignment horizontal="left" vertical="center" wrapText="1"/>
      <protection hidden="1"/>
    </xf>
    <xf numFmtId="0" fontId="14" fillId="7" borderId="10" xfId="0" applyFont="1" applyFill="1" applyBorder="1" applyAlignment="1">
      <alignment horizontal="left" vertical="center" wrapText="1"/>
    </xf>
    <xf numFmtId="0" fontId="14" fillId="7" borderId="56"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4" fillId="0" borderId="0" xfId="2" applyFont="1" applyFill="1" applyBorder="1" applyAlignment="1" applyProtection="1">
      <alignment horizontal="left" vertical="top" wrapText="1"/>
      <protection hidden="1"/>
    </xf>
    <xf numFmtId="0" fontId="4" fillId="0" borderId="58" xfId="2" applyFont="1" applyFill="1" applyBorder="1" applyAlignment="1" applyProtection="1">
      <alignment horizontal="left" vertical="top" wrapText="1"/>
      <protection hidden="1"/>
    </xf>
    <xf numFmtId="0" fontId="2" fillId="8" borderId="2" xfId="0" applyFont="1" applyFill="1" applyBorder="1" applyAlignment="1" applyProtection="1">
      <alignment horizontal="left" vertical="center"/>
      <protection hidden="1"/>
    </xf>
    <xf numFmtId="0" fontId="2" fillId="8" borderId="13" xfId="0" applyFont="1" applyFill="1" applyBorder="1" applyAlignment="1" applyProtection="1">
      <alignment horizontal="left" vertical="center"/>
      <protection hidden="1"/>
    </xf>
    <xf numFmtId="0" fontId="14" fillId="7" borderId="1" xfId="0" applyFont="1" applyFill="1" applyBorder="1" applyAlignment="1">
      <alignment horizontal="left" vertical="center" wrapText="1"/>
    </xf>
    <xf numFmtId="0" fontId="0" fillId="4" borderId="3"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4" fillId="0" borderId="0" xfId="2" applyFont="1" applyFill="1" applyBorder="1" applyAlignment="1">
      <alignment horizontal="left" vertical="top" wrapText="1"/>
    </xf>
    <xf numFmtId="0" fontId="4" fillId="0" borderId="58" xfId="2" applyFont="1" applyFill="1" applyBorder="1" applyAlignment="1">
      <alignment horizontal="left" vertical="top" wrapText="1"/>
    </xf>
    <xf numFmtId="0" fontId="8" fillId="8" borderId="2"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46" fillId="7" borderId="1" xfId="0" applyFont="1" applyFill="1" applyBorder="1" applyAlignment="1">
      <alignment horizontal="left" vertical="center" wrapText="1"/>
    </xf>
    <xf numFmtId="0" fontId="14" fillId="7" borderId="2"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4" fillId="0" borderId="26" xfId="2" applyFont="1" applyFill="1" applyBorder="1" applyAlignment="1">
      <alignment horizontal="left" vertical="top" wrapText="1"/>
    </xf>
    <xf numFmtId="0" fontId="2" fillId="8" borderId="64" xfId="0" applyFont="1" applyFill="1" applyBorder="1" applyAlignment="1">
      <alignment horizontal="left" vertical="center" wrapText="1"/>
    </xf>
    <xf numFmtId="0" fontId="9" fillId="4" borderId="0" xfId="0" applyFont="1" applyFill="1" applyAlignment="1">
      <alignment horizontal="left" vertical="center" wrapText="1"/>
    </xf>
    <xf numFmtId="0" fontId="14" fillId="7" borderId="7" xfId="0" applyFont="1" applyFill="1" applyBorder="1" applyAlignment="1">
      <alignment horizontal="left" vertical="center" wrapText="1"/>
    </xf>
    <xf numFmtId="0" fontId="36" fillId="0" borderId="0" xfId="2" applyFont="1" applyFill="1" applyBorder="1" applyAlignment="1">
      <alignment horizontal="left" vertical="top" wrapText="1"/>
    </xf>
    <xf numFmtId="0" fontId="36" fillId="0" borderId="58" xfId="2" applyFont="1" applyFill="1" applyBorder="1" applyAlignment="1">
      <alignment horizontal="left" vertical="top" wrapText="1"/>
    </xf>
    <xf numFmtId="0" fontId="0" fillId="0" borderId="60" xfId="0" applyBorder="1" applyAlignment="1">
      <alignment horizontal="center" vertical="top"/>
    </xf>
    <xf numFmtId="0" fontId="0" fillId="0" borderId="61" xfId="0" applyBorder="1" applyAlignment="1">
      <alignment horizontal="center" vertical="top"/>
    </xf>
    <xf numFmtId="0" fontId="47" fillId="7" borderId="1" xfId="0" applyFont="1" applyFill="1" applyBorder="1" applyAlignment="1">
      <alignment horizontal="left" vertical="top" wrapText="1"/>
    </xf>
    <xf numFmtId="0" fontId="16" fillId="7" borderId="1" xfId="0" applyFont="1" applyFill="1" applyBorder="1" applyAlignment="1">
      <alignment horizontal="left" vertical="top" wrapText="1"/>
    </xf>
    <xf numFmtId="0" fontId="14" fillId="7" borderId="1" xfId="0" applyFont="1" applyFill="1" applyBorder="1" applyAlignment="1">
      <alignment horizontal="left" vertical="top" wrapText="1"/>
    </xf>
    <xf numFmtId="0" fontId="41" fillId="7" borderId="1" xfId="0" applyFont="1" applyFill="1" applyBorder="1" applyAlignment="1">
      <alignment horizontal="left" vertical="top" wrapText="1"/>
    </xf>
    <xf numFmtId="0" fontId="0" fillId="0" borderId="0" xfId="0" applyAlignment="1">
      <alignment horizontal="center" vertical="top"/>
    </xf>
    <xf numFmtId="0" fontId="8" fillId="6" borderId="1" xfId="0" applyFont="1" applyFill="1" applyBorder="1" applyAlignment="1">
      <alignment horizontal="left" vertical="center" wrapText="1"/>
    </xf>
    <xf numFmtId="0" fontId="4" fillId="0" borderId="25" xfId="2" applyFont="1" applyFill="1" applyBorder="1" applyAlignment="1">
      <alignment horizontal="left" vertical="top" wrapText="1"/>
    </xf>
    <xf numFmtId="0" fontId="4" fillId="0" borderId="29" xfId="2" applyFont="1" applyFill="1" applyBorder="1" applyAlignment="1">
      <alignment horizontal="left" vertical="top" wrapText="1"/>
    </xf>
    <xf numFmtId="0" fontId="4" fillId="0" borderId="33" xfId="2" applyFont="1" applyFill="1" applyBorder="1" applyAlignment="1">
      <alignment horizontal="left" vertical="top" wrapText="1"/>
    </xf>
    <xf numFmtId="0" fontId="0" fillId="6" borderId="15" xfId="0" applyFill="1" applyBorder="1" applyAlignment="1">
      <alignment horizontal="left" vertical="top" wrapText="1"/>
    </xf>
    <xf numFmtId="0" fontId="0" fillId="6" borderId="36" xfId="0" applyFill="1" applyBorder="1" applyAlignment="1">
      <alignment horizontal="left" vertical="top" wrapText="1"/>
    </xf>
    <xf numFmtId="0" fontId="0" fillId="6" borderId="14" xfId="0" applyFill="1" applyBorder="1" applyAlignment="1">
      <alignment horizontal="left" vertical="top" wrapText="1"/>
    </xf>
    <xf numFmtId="0" fontId="2" fillId="8" borderId="2" xfId="2" applyFont="1" applyFill="1" applyBorder="1" applyAlignment="1">
      <alignment horizontal="left" vertical="center" wrapText="1"/>
    </xf>
    <xf numFmtId="0" fontId="2" fillId="8" borderId="13" xfId="2" applyFont="1" applyFill="1" applyBorder="1" applyAlignment="1">
      <alignment horizontal="left" vertical="center" wrapText="1"/>
    </xf>
    <xf numFmtId="0" fontId="45" fillId="8" borderId="2" xfId="2" applyFont="1" applyFill="1" applyBorder="1" applyAlignment="1">
      <alignment horizontal="left" vertical="center" wrapText="1"/>
    </xf>
    <xf numFmtId="0" fontId="0" fillId="0" borderId="13" xfId="0" applyBorder="1" applyAlignment="1">
      <alignment horizontal="left" vertical="center" wrapText="1"/>
    </xf>
    <xf numFmtId="0" fontId="16" fillId="7" borderId="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28" fillId="8" borderId="98" xfId="0" applyFont="1" applyFill="1" applyBorder="1" applyAlignment="1" applyProtection="1">
      <alignment horizontal="left" vertical="center" wrapText="1"/>
      <protection hidden="1"/>
    </xf>
    <xf numFmtId="0" fontId="9" fillId="8" borderId="11" xfId="0" applyFont="1" applyFill="1" applyBorder="1" applyAlignment="1">
      <alignment horizontal="left" vertical="center" wrapText="1"/>
    </xf>
    <xf numFmtId="0" fontId="9" fillId="8" borderId="12" xfId="0" applyFont="1" applyFill="1" applyBorder="1" applyAlignment="1">
      <alignment horizontal="left" vertical="center" wrapText="1"/>
    </xf>
    <xf numFmtId="0" fontId="37" fillId="0" borderId="100" xfId="0" applyFont="1" applyBorder="1" applyAlignment="1">
      <alignment horizontal="left" vertical="top" wrapText="1"/>
    </xf>
    <xf numFmtId="0" fontId="37" fillId="0" borderId="101" xfId="0" applyFont="1" applyBorder="1" applyAlignment="1">
      <alignment horizontal="left" vertical="top" wrapText="1"/>
    </xf>
    <xf numFmtId="0" fontId="37" fillId="0" borderId="102" xfId="0" applyFont="1" applyBorder="1" applyAlignment="1">
      <alignment horizontal="left" vertical="top" wrapText="1"/>
    </xf>
    <xf numFmtId="0" fontId="37" fillId="0" borderId="0" xfId="0" applyFont="1" applyAlignment="1">
      <alignment horizontal="left" vertical="top" wrapText="1"/>
    </xf>
  </cellXfs>
  <cellStyles count="7">
    <cellStyle name="AA - Headings" xfId="2" xr:uid="{00000000-0005-0000-0000-000000000000}"/>
    <cellStyle name="AB - Descriptions/Question Prompts" xfId="4" xr:uid="{00000000-0005-0000-0000-000001000000}"/>
    <cellStyle name="AC - TEOs to Fill" xfId="5" xr:uid="{00000000-0005-0000-0000-000002000000}"/>
    <cellStyle name="Currency" xfId="1" builtinId="4"/>
    <cellStyle name="Hyperlink" xfId="3" builtinId="8"/>
    <cellStyle name="Normal" xfId="0" builtinId="0"/>
    <cellStyle name="Percent" xfId="6" builtinId="5"/>
  </cellStyles>
  <dxfs count="5">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E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6670221</xdr:colOff>
      <xdr:row>0</xdr:row>
      <xdr:rowOff>278945</xdr:rowOff>
    </xdr:from>
    <xdr:to>
      <xdr:col>3</xdr:col>
      <xdr:colOff>9988997</xdr:colOff>
      <xdr:row>0</xdr:row>
      <xdr:rowOff>1099931</xdr:rowOff>
    </xdr:to>
    <xdr:pic>
      <xdr:nvPicPr>
        <xdr:cNvPr id="2" name="Picture 1" descr="TEC Logo - LINQ">
          <a:extLst>
            <a:ext uri="{FF2B5EF4-FFF2-40B4-BE49-F238E27FC236}">
              <a16:creationId xmlns:a16="http://schemas.microsoft.com/office/drawing/2014/main" id="{4567BF83-2A7A-024B-AE85-A43C2AFDE38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01" t="25387" r="8224" b="21453"/>
        <a:stretch/>
      </xdr:blipFill>
      <xdr:spPr bwMode="auto">
        <a:xfrm>
          <a:off x="10684328" y="278945"/>
          <a:ext cx="3329669" cy="823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tec.govt.nz/funding/funding-and-performance/funding/funding-rat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c.govt.nz/funding/funding-and-performance/funding/funding-rat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ec.govt.nz/funding/funding-and-performance/funding/funding-rat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tec.govt.nz/funding/funding-and-performance/funding/funding-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93"/>
  <sheetViews>
    <sheetView showGridLines="0" zoomScale="70" zoomScaleNormal="70" workbookViewId="0">
      <selection activeCell="B4" sqref="B4"/>
    </sheetView>
  </sheetViews>
  <sheetFormatPr defaultColWidth="8.5546875" defaultRowHeight="14.4"/>
  <cols>
    <col min="1" max="1" width="13.44140625" style="245" customWidth="1"/>
    <col min="2" max="2" width="14.6640625" customWidth="1"/>
    <col min="3" max="3" width="40.109375" style="114" customWidth="1"/>
    <col min="4" max="4" width="150.44140625" style="114" customWidth="1"/>
    <col min="5" max="5" width="47.5546875" style="255" customWidth="1"/>
    <col min="6" max="6" width="29.6640625" style="174" bestFit="1" customWidth="1"/>
    <col min="7" max="7" width="30.5546875" style="174" customWidth="1"/>
    <col min="8" max="8" width="30.5546875" style="175" customWidth="1"/>
    <col min="9" max="9" width="30.5546875" style="174" customWidth="1"/>
    <col min="10" max="16384" width="8.5546875" style="174"/>
  </cols>
  <sheetData>
    <row r="1" spans="1:9" ht="106.5" customHeight="1" thickBot="1">
      <c r="A1" s="378" t="s">
        <v>361</v>
      </c>
      <c r="B1" s="378"/>
      <c r="C1" s="378"/>
      <c r="D1" s="378"/>
      <c r="E1" s="222"/>
      <c r="F1" s="191"/>
      <c r="G1" s="191"/>
      <c r="H1" s="191"/>
      <c r="I1" s="191"/>
    </row>
    <row r="2" spans="1:9" ht="30" customHeight="1" thickBot="1">
      <c r="A2" s="379" t="s">
        <v>0</v>
      </c>
      <c r="B2" s="380"/>
      <c r="C2" s="380"/>
      <c r="D2" s="381"/>
      <c r="E2" s="223"/>
      <c r="F2" s="223"/>
      <c r="G2" s="223"/>
      <c r="H2" s="223"/>
      <c r="I2" s="223"/>
    </row>
    <row r="3" spans="1:9" ht="39" customHeight="1">
      <c r="A3" s="224"/>
      <c r="B3" s="225" t="s">
        <v>1</v>
      </c>
      <c r="C3" s="226"/>
      <c r="D3" s="227"/>
      <c r="E3"/>
      <c r="F3" s="228"/>
      <c r="G3" s="228"/>
      <c r="H3" s="228"/>
      <c r="I3" s="228"/>
    </row>
    <row r="4" spans="1:9" ht="42.9" customHeight="1">
      <c r="A4" s="274" t="s">
        <v>2</v>
      </c>
      <c r="B4" s="259"/>
      <c r="C4" s="270" t="s">
        <v>3</v>
      </c>
      <c r="D4" s="271" t="s">
        <v>342</v>
      </c>
      <c r="E4" s="228"/>
      <c r="F4" s="229"/>
      <c r="G4" s="228"/>
      <c r="H4" s="228"/>
      <c r="I4" s="228"/>
    </row>
    <row r="5" spans="1:9" ht="176.25" customHeight="1">
      <c r="A5" s="268" t="s">
        <v>4</v>
      </c>
      <c r="B5" s="257"/>
      <c r="C5" s="241" t="s">
        <v>5</v>
      </c>
      <c r="D5" s="272" t="s">
        <v>343</v>
      </c>
      <c r="E5" s="228"/>
      <c r="F5" s="228"/>
      <c r="G5" s="228"/>
      <c r="H5" s="228"/>
      <c r="I5" s="228"/>
    </row>
    <row r="6" spans="1:9" ht="409.35" customHeight="1">
      <c r="A6" s="392" t="s">
        <v>6</v>
      </c>
      <c r="B6" s="390"/>
      <c r="C6" s="388" t="s">
        <v>7</v>
      </c>
      <c r="D6" s="386" t="s">
        <v>358</v>
      </c>
      <c r="E6" s="228"/>
      <c r="F6" s="228"/>
      <c r="G6" s="228"/>
      <c r="H6" s="228"/>
      <c r="I6" s="228"/>
    </row>
    <row r="7" spans="1:9" ht="96.45" customHeight="1">
      <c r="A7" s="393"/>
      <c r="B7" s="391"/>
      <c r="C7" s="389"/>
      <c r="D7" s="387"/>
      <c r="E7" s="228"/>
      <c r="F7" s="228"/>
      <c r="G7" s="228"/>
      <c r="H7" s="228"/>
      <c r="I7" s="228"/>
    </row>
    <row r="8" spans="1:9" ht="393.9" customHeight="1" thickBot="1">
      <c r="A8" s="268" t="s">
        <v>8</v>
      </c>
      <c r="B8" s="257"/>
      <c r="C8" s="262" t="s">
        <v>9</v>
      </c>
      <c r="D8" s="273" t="s">
        <v>362</v>
      </c>
      <c r="E8" s="228"/>
      <c r="F8" s="228"/>
      <c r="G8" s="228"/>
      <c r="H8" s="228"/>
      <c r="I8" s="228"/>
    </row>
    <row r="9" spans="1:9" ht="50.25" customHeight="1" thickBot="1">
      <c r="A9" s="382" t="s">
        <v>10</v>
      </c>
      <c r="B9" s="383"/>
      <c r="C9" s="383"/>
      <c r="D9" s="384"/>
      <c r="E9" s="228"/>
      <c r="F9" s="228"/>
      <c r="G9" s="228"/>
      <c r="H9" s="228"/>
      <c r="I9" s="228"/>
    </row>
    <row r="10" spans="1:9" ht="41.25" customHeight="1">
      <c r="A10" s="267" t="s">
        <v>11</v>
      </c>
      <c r="B10" s="256"/>
      <c r="C10" s="260" t="s">
        <v>359</v>
      </c>
      <c r="D10" s="261" t="s">
        <v>12</v>
      </c>
      <c r="E10" s="230"/>
      <c r="F10" s="230"/>
      <c r="G10" s="231"/>
      <c r="H10" s="232"/>
      <c r="I10" s="233"/>
    </row>
    <row r="11" spans="1:9" ht="36.75" customHeight="1">
      <c r="A11" s="268" t="s">
        <v>13</v>
      </c>
      <c r="B11" s="257"/>
      <c r="C11" s="262" t="s">
        <v>14</v>
      </c>
      <c r="D11" s="263" t="s">
        <v>15</v>
      </c>
      <c r="E11" s="234"/>
      <c r="F11" s="234"/>
      <c r="G11" s="235"/>
      <c r="H11" s="236"/>
      <c r="I11" s="237"/>
    </row>
    <row r="12" spans="1:9" ht="99" customHeight="1">
      <c r="A12" s="268" t="s">
        <v>16</v>
      </c>
      <c r="B12" s="257"/>
      <c r="C12" s="262" t="s">
        <v>337</v>
      </c>
      <c r="D12" s="264" t="s">
        <v>308</v>
      </c>
      <c r="E12" s="210"/>
      <c r="F12" s="210"/>
      <c r="G12" s="210"/>
      <c r="H12" s="210"/>
      <c r="I12" s="210"/>
    </row>
    <row r="13" spans="1:9" ht="101.25" customHeight="1" thickBot="1">
      <c r="A13" s="269" t="s">
        <v>17</v>
      </c>
      <c r="B13" s="258"/>
      <c r="C13" s="265" t="s">
        <v>18</v>
      </c>
      <c r="D13" s="266" t="s">
        <v>360</v>
      </c>
      <c r="E13" s="210"/>
      <c r="F13" s="210"/>
      <c r="G13" s="210"/>
      <c r="H13" s="210"/>
      <c r="I13" s="210"/>
    </row>
    <row r="14" spans="1:9" ht="34.200000000000003" customHeight="1" thickBot="1">
      <c r="A14" s="385" t="s">
        <v>19</v>
      </c>
      <c r="B14" s="385"/>
      <c r="C14" s="385"/>
      <c r="D14" s="385"/>
      <c r="E14" s="238"/>
      <c r="F14" s="210"/>
      <c r="G14" s="210"/>
      <c r="H14" s="210"/>
      <c r="I14" s="210"/>
    </row>
    <row r="15" spans="1:9" ht="39.75" customHeight="1">
      <c r="A15" s="239" t="s">
        <v>20</v>
      </c>
      <c r="B15" s="256"/>
      <c r="C15" s="239" t="s">
        <v>336</v>
      </c>
      <c r="D15" s="240" t="s">
        <v>309</v>
      </c>
      <c r="E15" s="230" t="s">
        <v>21</v>
      </c>
      <c r="F15" s="230"/>
      <c r="G15" s="230"/>
      <c r="H15" s="230"/>
      <c r="I15" s="230"/>
    </row>
    <row r="16" spans="1:9" ht="34.5" customHeight="1">
      <c r="A16" s="241" t="s">
        <v>22</v>
      </c>
      <c r="B16" s="257"/>
      <c r="C16" s="241" t="s">
        <v>23</v>
      </c>
      <c r="D16" s="242" t="s">
        <v>24</v>
      </c>
      <c r="E16" s="238"/>
      <c r="F16" s="210"/>
      <c r="G16" s="210"/>
      <c r="H16" s="210"/>
      <c r="I16" s="210"/>
    </row>
    <row r="17" spans="1:5" ht="57.6">
      <c r="A17" s="243"/>
      <c r="B17" s="114"/>
      <c r="C17" s="244" t="s">
        <v>25</v>
      </c>
      <c r="E17" s="174"/>
    </row>
    <row r="18" spans="1:5" ht="96">
      <c r="C18" s="244" t="s">
        <v>26</v>
      </c>
      <c r="E18" s="174"/>
    </row>
    <row r="19" spans="1:5" ht="38.4">
      <c r="C19" s="244" t="s">
        <v>27</v>
      </c>
      <c r="E19" s="174"/>
    </row>
    <row r="20" spans="1:5">
      <c r="E20" s="174"/>
    </row>
    <row r="21" spans="1:5">
      <c r="E21" s="174"/>
    </row>
    <row r="22" spans="1:5">
      <c r="E22" s="174"/>
    </row>
    <row r="23" spans="1:5" ht="19.8">
      <c r="A23" s="246"/>
      <c r="B23" s="247"/>
      <c r="E23" s="174"/>
    </row>
    <row r="24" spans="1:5">
      <c r="A24" s="248"/>
      <c r="B24" s="249"/>
      <c r="E24" s="174"/>
    </row>
    <row r="25" spans="1:5">
      <c r="A25" s="248"/>
      <c r="B25" s="249"/>
      <c r="E25" s="174"/>
    </row>
    <row r="26" spans="1:5">
      <c r="A26" s="243"/>
      <c r="B26" s="114"/>
      <c r="E26" s="174"/>
    </row>
    <row r="27" spans="1:5">
      <c r="A27" s="243"/>
      <c r="B27" s="114"/>
      <c r="E27" s="174"/>
    </row>
    <row r="28" spans="1:5">
      <c r="A28" s="243"/>
      <c r="B28" s="114"/>
      <c r="E28" s="174"/>
    </row>
    <row r="29" spans="1:5" ht="15.6">
      <c r="A29" s="250"/>
      <c r="B29" s="251"/>
      <c r="E29" s="174"/>
    </row>
    <row r="30" spans="1:5" ht="15.6">
      <c r="A30" s="250"/>
      <c r="B30" s="251"/>
      <c r="E30" s="174"/>
    </row>
    <row r="31" spans="1:5">
      <c r="E31" s="174"/>
    </row>
    <row r="32" spans="1:5">
      <c r="E32" s="174"/>
    </row>
    <row r="33" spans="1:5" ht="15.6">
      <c r="A33" s="250"/>
      <c r="B33" s="251"/>
      <c r="E33" s="174"/>
    </row>
    <row r="34" spans="1:5" ht="15.6">
      <c r="A34" s="250"/>
      <c r="B34" s="251"/>
      <c r="E34" s="174"/>
    </row>
    <row r="35" spans="1:5" ht="15.6">
      <c r="A35" s="250"/>
      <c r="B35" s="251"/>
      <c r="E35" s="174"/>
    </row>
    <row r="36" spans="1:5" ht="15.6">
      <c r="A36" s="250"/>
      <c r="B36" s="251"/>
      <c r="E36" s="174"/>
    </row>
    <row r="37" spans="1:5" ht="15.6">
      <c r="A37" s="250"/>
      <c r="B37" s="251"/>
      <c r="E37" s="174"/>
    </row>
    <row r="38" spans="1:5" ht="15.6">
      <c r="A38" s="250"/>
      <c r="B38" s="251"/>
      <c r="E38" s="174"/>
    </row>
    <row r="39" spans="1:5" ht="15.6">
      <c r="A39" s="250"/>
      <c r="B39" s="251"/>
      <c r="E39" s="174"/>
    </row>
    <row r="40" spans="1:5" ht="15.6">
      <c r="A40" s="250"/>
      <c r="B40" s="251"/>
      <c r="E40" s="174"/>
    </row>
    <row r="41" spans="1:5" ht="15.6">
      <c r="A41" s="250"/>
      <c r="B41" s="251"/>
      <c r="E41" s="174"/>
    </row>
    <row r="42" spans="1:5" ht="15.6">
      <c r="A42" s="250"/>
      <c r="B42" s="251"/>
      <c r="E42" s="174"/>
    </row>
    <row r="43" spans="1:5">
      <c r="E43" s="174"/>
    </row>
    <row r="44" spans="1:5">
      <c r="E44" s="174"/>
    </row>
    <row r="45" spans="1:5">
      <c r="E45" s="174"/>
    </row>
    <row r="46" spans="1:5">
      <c r="E46" s="174"/>
    </row>
    <row r="47" spans="1:5">
      <c r="E47" s="174"/>
    </row>
    <row r="48" spans="1:5">
      <c r="E48" s="174"/>
    </row>
    <row r="49" spans="1:5">
      <c r="E49" s="174"/>
    </row>
    <row r="50" spans="1:5">
      <c r="E50" s="174"/>
    </row>
    <row r="51" spans="1:5">
      <c r="E51" s="174"/>
    </row>
    <row r="52" spans="1:5">
      <c r="E52" s="174"/>
    </row>
    <row r="53" spans="1:5">
      <c r="E53" s="174"/>
    </row>
    <row r="54" spans="1:5">
      <c r="E54" s="174"/>
    </row>
    <row r="55" spans="1:5">
      <c r="E55" s="174"/>
    </row>
    <row r="56" spans="1:5">
      <c r="E56" s="174"/>
    </row>
    <row r="57" spans="1:5">
      <c r="E57" s="174"/>
    </row>
    <row r="58" spans="1:5">
      <c r="E58" s="174"/>
    </row>
    <row r="59" spans="1:5">
      <c r="E59" s="174"/>
    </row>
    <row r="60" spans="1:5">
      <c r="E60" s="174"/>
    </row>
    <row r="61" spans="1:5">
      <c r="A61" s="248"/>
      <c r="B61" s="249"/>
      <c r="E61" s="174"/>
    </row>
    <row r="62" spans="1:5">
      <c r="E62" s="174"/>
    </row>
    <row r="63" spans="1:5">
      <c r="E63" s="252"/>
    </row>
    <row r="64" spans="1:5">
      <c r="E64" s="253"/>
    </row>
    <row r="65" spans="5:5">
      <c r="E65" s="253"/>
    </row>
    <row r="66" spans="5:5">
      <c r="E66" s="253"/>
    </row>
    <row r="67" spans="5:5">
      <c r="E67" s="253"/>
    </row>
    <row r="68" spans="5:5">
      <c r="E68" s="253"/>
    </row>
    <row r="69" spans="5:5">
      <c r="E69" s="253"/>
    </row>
    <row r="70" spans="5:5">
      <c r="E70" s="253"/>
    </row>
    <row r="71" spans="5:5">
      <c r="E71" s="253"/>
    </row>
    <row r="72" spans="5:5">
      <c r="E72" s="253"/>
    </row>
    <row r="73" spans="5:5">
      <c r="E73" s="253"/>
    </row>
    <row r="74" spans="5:5">
      <c r="E74" s="253"/>
    </row>
    <row r="75" spans="5:5">
      <c r="E75" s="253"/>
    </row>
    <row r="76" spans="5:5">
      <c r="E76" s="253"/>
    </row>
    <row r="77" spans="5:5">
      <c r="E77" s="253"/>
    </row>
    <row r="78" spans="5:5">
      <c r="E78" s="253"/>
    </row>
    <row r="79" spans="5:5">
      <c r="E79" s="253"/>
    </row>
    <row r="80" spans="5:5">
      <c r="E80" s="253"/>
    </row>
    <row r="81" spans="5:5">
      <c r="E81" s="253"/>
    </row>
    <row r="82" spans="5:5">
      <c r="E82" s="253"/>
    </row>
    <row r="83" spans="5:5">
      <c r="E83" s="253"/>
    </row>
    <row r="84" spans="5:5">
      <c r="E84" s="253"/>
    </row>
    <row r="85" spans="5:5">
      <c r="E85" s="253"/>
    </row>
    <row r="86" spans="5:5">
      <c r="E86" s="253"/>
    </row>
    <row r="87" spans="5:5">
      <c r="E87" s="253"/>
    </row>
    <row r="88" spans="5:5">
      <c r="E88" s="253"/>
    </row>
    <row r="89" spans="5:5">
      <c r="E89" s="253"/>
    </row>
    <row r="90" spans="5:5">
      <c r="E90" s="253"/>
    </row>
    <row r="91" spans="5:5">
      <c r="E91" s="253"/>
    </row>
    <row r="92" spans="5:5">
      <c r="E92" s="253"/>
    </row>
    <row r="93" spans="5:5">
      <c r="E93" s="253"/>
    </row>
    <row r="94" spans="5:5">
      <c r="E94" s="253"/>
    </row>
    <row r="95" spans="5:5">
      <c r="E95" s="253"/>
    </row>
    <row r="96" spans="5:5">
      <c r="E96" s="253"/>
    </row>
    <row r="97" spans="5:5">
      <c r="E97" s="253"/>
    </row>
    <row r="98" spans="5:5">
      <c r="E98" s="253"/>
    </row>
    <row r="99" spans="5:5">
      <c r="E99" s="253"/>
    </row>
    <row r="100" spans="5:5">
      <c r="E100" s="253"/>
    </row>
    <row r="101" spans="5:5">
      <c r="E101" s="253"/>
    </row>
    <row r="102" spans="5:5">
      <c r="E102" s="253"/>
    </row>
    <row r="103" spans="5:5">
      <c r="E103" s="253"/>
    </row>
    <row r="104" spans="5:5">
      <c r="E104" s="253"/>
    </row>
    <row r="105" spans="5:5">
      <c r="E105" s="253"/>
    </row>
    <row r="106" spans="5:5">
      <c r="E106" s="253"/>
    </row>
    <row r="107" spans="5:5">
      <c r="E107" s="253"/>
    </row>
    <row r="108" spans="5:5">
      <c r="E108" s="253"/>
    </row>
    <row r="109" spans="5:5">
      <c r="E109" s="253"/>
    </row>
    <row r="110" spans="5:5">
      <c r="E110" s="253"/>
    </row>
    <row r="111" spans="5:5">
      <c r="E111" s="253"/>
    </row>
    <row r="112" spans="5:5">
      <c r="E112" s="253"/>
    </row>
    <row r="113" spans="5:5">
      <c r="E113" s="253"/>
    </row>
    <row r="114" spans="5:5">
      <c r="E114" s="253"/>
    </row>
    <row r="115" spans="5:5">
      <c r="E115" s="253"/>
    </row>
    <row r="116" spans="5:5">
      <c r="E116" s="253"/>
    </row>
    <row r="117" spans="5:5">
      <c r="E117" s="253"/>
    </row>
    <row r="118" spans="5:5">
      <c r="E118" s="253"/>
    </row>
    <row r="119" spans="5:5">
      <c r="E119" s="253"/>
    </row>
    <row r="120" spans="5:5">
      <c r="E120" s="253"/>
    </row>
    <row r="121" spans="5:5">
      <c r="E121" s="253"/>
    </row>
    <row r="122" spans="5:5">
      <c r="E122" s="253"/>
    </row>
    <row r="123" spans="5:5">
      <c r="E123" s="253"/>
    </row>
    <row r="124" spans="5:5">
      <c r="E124" s="253"/>
    </row>
    <row r="125" spans="5:5">
      <c r="E125" s="253"/>
    </row>
    <row r="126" spans="5:5">
      <c r="E126" s="253"/>
    </row>
    <row r="127" spans="5:5">
      <c r="E127" s="253"/>
    </row>
    <row r="128" spans="5:5">
      <c r="E128" s="253"/>
    </row>
    <row r="129" spans="5:5">
      <c r="E129" s="253"/>
    </row>
    <row r="130" spans="5:5">
      <c r="E130" s="253"/>
    </row>
    <row r="131" spans="5:5">
      <c r="E131" s="253"/>
    </row>
    <row r="132" spans="5:5">
      <c r="E132" s="253"/>
    </row>
    <row r="133" spans="5:5">
      <c r="E133" s="253"/>
    </row>
    <row r="134" spans="5:5">
      <c r="E134" s="253"/>
    </row>
    <row r="135" spans="5:5">
      <c r="E135" s="253"/>
    </row>
    <row r="136" spans="5:5">
      <c r="E136" s="253"/>
    </row>
    <row r="137" spans="5:5">
      <c r="E137" s="253"/>
    </row>
    <row r="138" spans="5:5">
      <c r="E138" s="253"/>
    </row>
    <row r="139" spans="5:5">
      <c r="E139" s="253"/>
    </row>
    <row r="140" spans="5:5">
      <c r="E140" s="253"/>
    </row>
    <row r="141" spans="5:5">
      <c r="E141" s="253"/>
    </row>
    <row r="142" spans="5:5">
      <c r="E142" s="253"/>
    </row>
    <row r="143" spans="5:5">
      <c r="E143" s="253"/>
    </row>
    <row r="144" spans="5:5">
      <c r="E144" s="253"/>
    </row>
    <row r="145" spans="5:5">
      <c r="E145" s="253"/>
    </row>
    <row r="146" spans="5:5">
      <c r="E146" s="253"/>
    </row>
    <row r="147" spans="5:5">
      <c r="E147" s="253"/>
    </row>
    <row r="148" spans="5:5">
      <c r="E148" s="253"/>
    </row>
    <row r="149" spans="5:5">
      <c r="E149" s="253"/>
    </row>
    <row r="150" spans="5:5">
      <c r="E150" s="253"/>
    </row>
    <row r="151" spans="5:5">
      <c r="E151" s="253"/>
    </row>
    <row r="152" spans="5:5">
      <c r="E152" s="253"/>
    </row>
    <row r="153" spans="5:5">
      <c r="E153" s="253"/>
    </row>
    <row r="154" spans="5:5">
      <c r="E154" s="253"/>
    </row>
    <row r="155" spans="5:5">
      <c r="E155" s="253"/>
    </row>
    <row r="156" spans="5:5">
      <c r="E156" s="253"/>
    </row>
    <row r="157" spans="5:5">
      <c r="E157" s="253"/>
    </row>
    <row r="158" spans="5:5">
      <c r="E158" s="253"/>
    </row>
    <row r="159" spans="5:5">
      <c r="E159" s="253"/>
    </row>
    <row r="160" spans="5:5">
      <c r="E160" s="253"/>
    </row>
    <row r="161" spans="5:5">
      <c r="E161" s="253"/>
    </row>
    <row r="162" spans="5:5">
      <c r="E162" s="253"/>
    </row>
    <row r="163" spans="5:5">
      <c r="E163" s="253"/>
    </row>
    <row r="164" spans="5:5">
      <c r="E164" s="253"/>
    </row>
    <row r="165" spans="5:5">
      <c r="E165" s="253"/>
    </row>
    <row r="166" spans="5:5">
      <c r="E166" s="253"/>
    </row>
    <row r="167" spans="5:5">
      <c r="E167" s="253"/>
    </row>
    <row r="168" spans="5:5">
      <c r="E168" s="253"/>
    </row>
    <row r="169" spans="5:5">
      <c r="E169" s="253"/>
    </row>
    <row r="170" spans="5:5">
      <c r="E170" s="253"/>
    </row>
    <row r="171" spans="5:5">
      <c r="E171" s="253"/>
    </row>
    <row r="172" spans="5:5">
      <c r="E172" s="253"/>
    </row>
    <row r="173" spans="5:5">
      <c r="E173" s="253"/>
    </row>
    <row r="174" spans="5:5">
      <c r="E174" s="253"/>
    </row>
    <row r="175" spans="5:5">
      <c r="E175" s="253"/>
    </row>
    <row r="176" spans="5:5">
      <c r="E176" s="253"/>
    </row>
    <row r="177" spans="5:5">
      <c r="E177" s="253"/>
    </row>
    <row r="178" spans="5:5">
      <c r="E178" s="253"/>
    </row>
    <row r="179" spans="5:5">
      <c r="E179" s="253"/>
    </row>
    <row r="180" spans="5:5">
      <c r="E180" s="253"/>
    </row>
    <row r="181" spans="5:5">
      <c r="E181" s="253"/>
    </row>
    <row r="182" spans="5:5">
      <c r="E182" s="253"/>
    </row>
    <row r="183" spans="5:5">
      <c r="E183" s="253"/>
    </row>
    <row r="184" spans="5:5">
      <c r="E184" s="253"/>
    </row>
    <row r="185" spans="5:5">
      <c r="E185" s="253"/>
    </row>
    <row r="186" spans="5:5">
      <c r="E186" s="253"/>
    </row>
    <row r="187" spans="5:5">
      <c r="E187" s="253"/>
    </row>
    <row r="188" spans="5:5">
      <c r="E188" s="253"/>
    </row>
    <row r="189" spans="5:5">
      <c r="E189" s="253"/>
    </row>
    <row r="190" spans="5:5">
      <c r="E190" s="253"/>
    </row>
    <row r="191" spans="5:5">
      <c r="E191" s="253"/>
    </row>
    <row r="192" spans="5:5">
      <c r="E192" s="253"/>
    </row>
    <row r="193" spans="5:5">
      <c r="E193" s="254"/>
    </row>
  </sheetData>
  <sheetProtection sheet="1" selectLockedCells="1"/>
  <mergeCells count="8">
    <mergeCell ref="A1:D1"/>
    <mergeCell ref="A2:D2"/>
    <mergeCell ref="A9:D9"/>
    <mergeCell ref="A14:D14"/>
    <mergeCell ref="D6:D7"/>
    <mergeCell ref="C6:C7"/>
    <mergeCell ref="B6:B7"/>
    <mergeCell ref="A6:A7"/>
  </mergeCells>
  <pageMargins left="0.70866141732283472" right="0.70866141732283472" top="0.74803149606299213" bottom="0.74803149606299213" header="0.31496062992125984" footer="0.31496062992125984"/>
  <pageSetup paperSize="9" scale="3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1"/>
  <sheetViews>
    <sheetView showGridLines="0" tabSelected="1" zoomScale="80" zoomScaleNormal="80" workbookViewId="0">
      <selection activeCell="C3" sqref="C3"/>
    </sheetView>
  </sheetViews>
  <sheetFormatPr defaultColWidth="8.5546875" defaultRowHeight="14.4"/>
  <cols>
    <col min="1" max="1" width="30.5546875" customWidth="1"/>
    <col min="2" max="2" width="40.5546875" customWidth="1"/>
    <col min="3" max="3" width="41.33203125" style="218" customWidth="1"/>
    <col min="4" max="4" width="28.44140625" customWidth="1"/>
    <col min="5" max="5" width="18.5546875" customWidth="1"/>
    <col min="6" max="6" width="37.5546875" customWidth="1"/>
  </cols>
  <sheetData>
    <row r="1" spans="1:9" s="174" customFormat="1" ht="69" customHeight="1">
      <c r="A1" s="411" t="s">
        <v>357</v>
      </c>
      <c r="B1" s="411"/>
      <c r="C1" s="411"/>
      <c r="D1" s="411"/>
      <c r="E1" s="411"/>
      <c r="F1" s="411"/>
      <c r="G1" s="191"/>
      <c r="H1" s="191"/>
      <c r="I1" s="191"/>
    </row>
    <row r="2" spans="1:9" s="174" customFormat="1" ht="30" customHeight="1" thickBot="1">
      <c r="A2" s="400" t="s">
        <v>28</v>
      </c>
      <c r="B2" s="400"/>
      <c r="C2" s="401"/>
      <c r="D2" s="192"/>
      <c r="E2" s="192"/>
      <c r="F2" s="193"/>
      <c r="G2"/>
      <c r="H2"/>
      <c r="I2"/>
    </row>
    <row r="3" spans="1:9" ht="19.5" customHeight="1">
      <c r="A3" s="402" t="s">
        <v>29</v>
      </c>
      <c r="B3" s="403"/>
      <c r="C3" s="28" t="s">
        <v>30</v>
      </c>
      <c r="D3" s="416"/>
      <c r="E3" s="417"/>
      <c r="F3" s="194"/>
    </row>
    <row r="4" spans="1:9" ht="19.5" customHeight="1">
      <c r="A4" s="418" t="s">
        <v>31</v>
      </c>
      <c r="B4" s="419"/>
      <c r="C4" s="29"/>
      <c r="D4" s="416"/>
      <c r="E4" s="417"/>
      <c r="F4" s="194"/>
    </row>
    <row r="5" spans="1:9" ht="19.5" customHeight="1" thickBot="1">
      <c r="A5" s="404" t="s">
        <v>32</v>
      </c>
      <c r="B5" s="405"/>
      <c r="C5" s="30"/>
      <c r="D5" s="195"/>
      <c r="E5" s="196"/>
    </row>
    <row r="6" spans="1:9" ht="30" customHeight="1">
      <c r="A6" s="197"/>
      <c r="B6" s="198"/>
      <c r="C6" s="199"/>
      <c r="D6" s="200"/>
      <c r="E6" s="196"/>
    </row>
    <row r="7" spans="1:9" ht="30" customHeight="1" thickBot="1">
      <c r="A7" s="400" t="s">
        <v>33</v>
      </c>
      <c r="B7" s="408"/>
      <c r="C7" s="408"/>
      <c r="D7" s="201" t="s">
        <v>34</v>
      </c>
      <c r="E7" s="202"/>
    </row>
    <row r="8" spans="1:9" ht="55.2" customHeight="1">
      <c r="A8" s="406" t="s">
        <v>310</v>
      </c>
      <c r="B8" s="407"/>
      <c r="C8" s="420"/>
      <c r="D8" s="421"/>
      <c r="E8" s="422"/>
    </row>
    <row r="9" spans="1:9" ht="122.1" customHeight="1">
      <c r="A9" s="412" t="s">
        <v>344</v>
      </c>
      <c r="B9" s="413"/>
      <c r="C9" s="423"/>
      <c r="D9" s="424"/>
      <c r="E9" s="425"/>
    </row>
    <row r="10" spans="1:9" ht="69.75" customHeight="1">
      <c r="A10" s="414" t="s">
        <v>311</v>
      </c>
      <c r="B10" s="415"/>
      <c r="C10" s="426"/>
      <c r="D10" s="427"/>
      <c r="E10" s="428"/>
    </row>
    <row r="11" spans="1:9" ht="30" customHeight="1" thickBot="1">
      <c r="A11" s="203"/>
      <c r="B11" s="204"/>
      <c r="C11" s="205"/>
      <c r="D11" s="206"/>
      <c r="E11" s="207"/>
      <c r="F11" s="203"/>
    </row>
    <row r="12" spans="1:9" ht="51" customHeight="1">
      <c r="A12" s="398" t="s">
        <v>334</v>
      </c>
      <c r="B12" s="399"/>
      <c r="C12" s="399"/>
      <c r="D12" s="208"/>
      <c r="E12" s="209"/>
      <c r="F12" s="210"/>
    </row>
    <row r="13" spans="1:9" ht="15" thickBot="1">
      <c r="A13" s="409" t="s">
        <v>35</v>
      </c>
      <c r="B13" s="410"/>
      <c r="C13" s="211" t="s">
        <v>36</v>
      </c>
      <c r="D13" s="212"/>
      <c r="E13" s="213"/>
      <c r="F13" s="214"/>
    </row>
    <row r="14" spans="1:9" ht="22.2" customHeight="1" thickBot="1">
      <c r="A14" s="220" t="s">
        <v>38</v>
      </c>
      <c r="B14" s="221"/>
      <c r="C14" s="54">
        <f>'ACE in TEIs'!D4</f>
        <v>0</v>
      </c>
      <c r="D14" s="215"/>
      <c r="E14" s="216"/>
    </row>
    <row r="15" spans="1:9" ht="20.25" customHeight="1" thickBot="1">
      <c r="A15" s="394" t="s">
        <v>40</v>
      </c>
      <c r="B15" s="395"/>
      <c r="C15" s="55">
        <f>'English Language Teaching'!D4</f>
        <v>0</v>
      </c>
      <c r="D15" s="215"/>
      <c r="E15" s="216"/>
      <c r="F15" s="217"/>
    </row>
    <row r="16" spans="1:9" ht="20.25" customHeight="1" thickBot="1">
      <c r="A16" s="394" t="s">
        <v>39</v>
      </c>
      <c r="B16" s="395"/>
      <c r="C16" s="55">
        <f>'Intensive Literacy and Numeracy'!D4</f>
        <v>0</v>
      </c>
      <c r="D16" s="215"/>
      <c r="E16" s="216"/>
      <c r="F16" s="217"/>
    </row>
    <row r="17" spans="1:6" ht="21.9" customHeight="1" thickBot="1">
      <c r="A17" s="394" t="s">
        <v>41</v>
      </c>
      <c r="B17" s="395"/>
      <c r="C17" s="55">
        <f>'Refugee English '!D4</f>
        <v>0</v>
      </c>
      <c r="D17" s="215"/>
      <c r="E17" s="216"/>
      <c r="F17" s="217"/>
    </row>
    <row r="18" spans="1:6" ht="19.95" customHeight="1" thickBot="1">
      <c r="A18" s="394" t="s">
        <v>37</v>
      </c>
      <c r="B18" s="395"/>
      <c r="C18" s="54">
        <f>'Youth Guarantee'!D4</f>
        <v>0</v>
      </c>
      <c r="D18" s="215"/>
      <c r="E18" s="216"/>
    </row>
    <row r="19" spans="1:6" ht="21" customHeight="1" thickBot="1">
      <c r="A19" s="396" t="s">
        <v>42</v>
      </c>
      <c r="B19" s="397"/>
      <c r="C19" s="38">
        <f>SUM(C14:C18)</f>
        <v>0</v>
      </c>
      <c r="D19" s="215"/>
      <c r="E19" s="216"/>
      <c r="F19" s="217"/>
    </row>
    <row r="20" spans="1:6" ht="20.25" customHeight="1" thickBot="1">
      <c r="D20" s="215"/>
      <c r="E20" s="216"/>
      <c r="F20" s="217"/>
    </row>
    <row r="21" spans="1:6" ht="20.25" customHeight="1">
      <c r="D21" s="219"/>
      <c r="E21" s="213"/>
      <c r="F21" s="217"/>
    </row>
  </sheetData>
  <sheetProtection sheet="1" selectLockedCells="1"/>
  <protectedRanges>
    <protectedRange sqref="C8:E10" name="Range2"/>
    <protectedRange sqref="C4:C5" name="Range1"/>
  </protectedRanges>
  <mergeCells count="21">
    <mergeCell ref="A1:F1"/>
    <mergeCell ref="A9:B9"/>
    <mergeCell ref="A10:B10"/>
    <mergeCell ref="D3:E3"/>
    <mergeCell ref="A4:B4"/>
    <mergeCell ref="D4:E4"/>
    <mergeCell ref="C8:E8"/>
    <mergeCell ref="C9:E9"/>
    <mergeCell ref="C10:E10"/>
    <mergeCell ref="A17:B17"/>
    <mergeCell ref="A19:B19"/>
    <mergeCell ref="A12:C12"/>
    <mergeCell ref="A2:C2"/>
    <mergeCell ref="A15:B15"/>
    <mergeCell ref="A3:B3"/>
    <mergeCell ref="A16:B16"/>
    <mergeCell ref="A5:B5"/>
    <mergeCell ref="A8:B8"/>
    <mergeCell ref="A7:C7"/>
    <mergeCell ref="A18:B18"/>
    <mergeCell ref="A13:B13"/>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9A3-0433-4541-9377-A3306D93F28C}">
  <dimension ref="A1:IZ733"/>
  <sheetViews>
    <sheetView topLeftCell="A5" zoomScale="55" zoomScaleNormal="55" workbookViewId="0">
      <selection activeCell="C21" sqref="C21"/>
    </sheetView>
  </sheetViews>
  <sheetFormatPr defaultColWidth="8.5546875" defaultRowHeight="14.4"/>
  <cols>
    <col min="1" max="1" width="55.5546875" style="136" customWidth="1"/>
    <col min="2" max="2" width="67.33203125" style="136" customWidth="1"/>
    <col min="3" max="7" width="70.5546875" style="136" customWidth="1"/>
    <col min="8" max="16" width="8.5546875" style="135"/>
    <col min="17" max="17" width="13.44140625" style="135" customWidth="1"/>
    <col min="18" max="260" width="8.5546875" style="135"/>
    <col min="261" max="16384" width="8.5546875" style="136"/>
  </cols>
  <sheetData>
    <row r="1" spans="1:260" s="278" customFormat="1" ht="50.1" customHeight="1">
      <c r="A1" s="447" t="s">
        <v>351</v>
      </c>
      <c r="B1" s="447"/>
      <c r="C1" s="447"/>
      <c r="D1" s="448"/>
      <c r="E1" s="275"/>
      <c r="F1" s="275"/>
      <c r="G1" s="275"/>
      <c r="H1" s="276"/>
      <c r="I1" s="276"/>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c r="DV1" s="277"/>
      <c r="DW1" s="277"/>
      <c r="DX1" s="277"/>
      <c r="DY1" s="277"/>
      <c r="DZ1" s="277"/>
      <c r="EA1" s="277"/>
      <c r="EB1" s="277"/>
      <c r="EC1" s="277"/>
      <c r="ED1" s="277"/>
      <c r="EE1" s="277"/>
      <c r="EF1" s="277"/>
      <c r="EG1" s="277"/>
      <c r="EH1" s="277"/>
      <c r="EI1" s="277"/>
      <c r="EJ1" s="277"/>
      <c r="EK1" s="277"/>
      <c r="EL1" s="277"/>
      <c r="EM1" s="277"/>
      <c r="EN1" s="277"/>
      <c r="EO1" s="277"/>
      <c r="EP1" s="277"/>
      <c r="EQ1" s="277"/>
      <c r="ER1" s="277"/>
      <c r="ES1" s="277"/>
      <c r="ET1" s="277"/>
      <c r="EU1" s="277"/>
      <c r="EV1" s="277"/>
      <c r="EW1" s="277"/>
      <c r="EX1" s="277"/>
      <c r="EY1" s="277"/>
      <c r="EZ1" s="277"/>
      <c r="FA1" s="277"/>
      <c r="FB1" s="277"/>
      <c r="FC1" s="277"/>
      <c r="FD1" s="277"/>
      <c r="FE1" s="277"/>
      <c r="FF1" s="277"/>
      <c r="FG1" s="277"/>
      <c r="FH1" s="277"/>
      <c r="FI1" s="277"/>
      <c r="FJ1" s="277"/>
      <c r="FK1" s="277"/>
      <c r="FL1" s="277"/>
      <c r="FM1" s="277"/>
      <c r="FN1" s="277"/>
      <c r="FO1" s="277"/>
      <c r="FP1" s="277"/>
      <c r="FQ1" s="277"/>
      <c r="FR1" s="277"/>
      <c r="FS1" s="277"/>
      <c r="FT1" s="277"/>
      <c r="FU1" s="277"/>
      <c r="FV1" s="277"/>
      <c r="FW1" s="277"/>
      <c r="FX1" s="277"/>
      <c r="FY1" s="277"/>
      <c r="FZ1" s="277"/>
      <c r="GA1" s="277"/>
      <c r="GB1" s="277"/>
      <c r="GC1" s="277"/>
      <c r="GD1" s="277"/>
      <c r="GE1" s="277"/>
      <c r="GF1" s="277"/>
      <c r="GG1" s="277"/>
      <c r="GH1" s="277"/>
      <c r="GI1" s="277"/>
      <c r="GJ1" s="277"/>
      <c r="GK1" s="277"/>
      <c r="GL1" s="277"/>
      <c r="GM1" s="277"/>
      <c r="GN1" s="277"/>
      <c r="GO1" s="277"/>
      <c r="GP1" s="277"/>
      <c r="GQ1" s="277"/>
      <c r="GR1" s="277"/>
      <c r="GS1" s="277"/>
      <c r="GT1" s="277"/>
      <c r="GU1" s="277"/>
      <c r="GV1" s="277"/>
      <c r="GW1" s="277"/>
      <c r="GX1" s="277"/>
      <c r="GY1" s="277"/>
      <c r="GZ1" s="277"/>
      <c r="HA1" s="277"/>
      <c r="HB1" s="277"/>
      <c r="HC1" s="277"/>
      <c r="HD1" s="277"/>
      <c r="HE1" s="277"/>
      <c r="HF1" s="277"/>
      <c r="HG1" s="277"/>
      <c r="HH1" s="277"/>
      <c r="HI1" s="277"/>
      <c r="HJ1" s="277"/>
      <c r="HK1" s="277"/>
      <c r="HL1" s="277"/>
      <c r="HM1" s="277"/>
      <c r="HN1" s="277"/>
      <c r="HO1" s="277"/>
      <c r="HP1" s="277"/>
      <c r="HQ1" s="277"/>
      <c r="HR1" s="277"/>
      <c r="HS1" s="277"/>
      <c r="HT1" s="277"/>
      <c r="HU1" s="277"/>
      <c r="HV1" s="277"/>
      <c r="HW1" s="277"/>
      <c r="HX1" s="277"/>
      <c r="HY1" s="277"/>
      <c r="HZ1" s="277"/>
      <c r="IA1" s="277"/>
      <c r="IB1" s="277"/>
      <c r="IC1" s="277"/>
      <c r="ID1" s="277"/>
      <c r="IE1" s="277"/>
      <c r="IF1" s="277"/>
      <c r="IG1" s="277"/>
      <c r="IH1" s="277"/>
      <c r="II1" s="277"/>
      <c r="IJ1" s="277"/>
      <c r="IK1" s="277"/>
      <c r="IL1" s="277"/>
      <c r="IM1" s="277"/>
      <c r="IN1" s="277"/>
      <c r="IO1" s="277"/>
      <c r="IP1" s="277"/>
      <c r="IQ1" s="277"/>
      <c r="IR1" s="277"/>
      <c r="IS1" s="277"/>
      <c r="IT1" s="277"/>
      <c r="IU1" s="277"/>
      <c r="IV1" s="277"/>
      <c r="IW1" s="277"/>
      <c r="IX1" s="277"/>
      <c r="IY1" s="277"/>
      <c r="IZ1" s="277"/>
    </row>
    <row r="2" spans="1:260" s="278" customFormat="1" ht="30" customHeight="1">
      <c r="A2" s="452" t="s">
        <v>356</v>
      </c>
      <c r="B2" s="453"/>
      <c r="C2" s="453"/>
      <c r="D2" s="453"/>
      <c r="E2" s="279"/>
      <c r="F2" s="279"/>
      <c r="G2" s="279"/>
      <c r="H2" s="135"/>
      <c r="I2" s="135"/>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277"/>
      <c r="ES2" s="277"/>
      <c r="ET2" s="277"/>
      <c r="EU2" s="277"/>
      <c r="EV2" s="277"/>
      <c r="EW2" s="277"/>
      <c r="EX2" s="277"/>
      <c r="EY2" s="277"/>
      <c r="EZ2" s="277"/>
      <c r="FA2" s="277"/>
      <c r="FB2" s="277"/>
      <c r="FC2" s="277"/>
      <c r="FD2" s="277"/>
      <c r="FE2" s="277"/>
      <c r="FF2" s="277"/>
      <c r="FG2" s="277"/>
      <c r="FH2" s="277"/>
      <c r="FI2" s="277"/>
      <c r="FJ2" s="277"/>
      <c r="FK2" s="277"/>
      <c r="FL2" s="277"/>
      <c r="FM2" s="277"/>
      <c r="FN2" s="277"/>
      <c r="FO2" s="277"/>
      <c r="FP2" s="277"/>
      <c r="FQ2" s="277"/>
      <c r="FR2" s="277"/>
      <c r="FS2" s="277"/>
      <c r="FT2" s="277"/>
      <c r="FU2" s="277"/>
      <c r="FV2" s="277"/>
      <c r="FW2" s="277"/>
      <c r="FX2" s="277"/>
      <c r="FY2" s="277"/>
      <c r="FZ2" s="277"/>
      <c r="GA2" s="277"/>
      <c r="GB2" s="277"/>
      <c r="GC2" s="277"/>
      <c r="GD2" s="277"/>
      <c r="GE2" s="277"/>
      <c r="GF2" s="277"/>
      <c r="GG2" s="277"/>
      <c r="GH2" s="277"/>
      <c r="GI2" s="277"/>
      <c r="GJ2" s="277"/>
      <c r="GK2" s="277"/>
      <c r="GL2" s="277"/>
      <c r="GM2" s="277"/>
      <c r="GN2" s="277"/>
      <c r="GO2" s="277"/>
      <c r="GP2" s="277"/>
      <c r="GQ2" s="277"/>
      <c r="GR2" s="277"/>
      <c r="GS2" s="277"/>
      <c r="GT2" s="277"/>
      <c r="GU2" s="277"/>
      <c r="GV2" s="277"/>
      <c r="GW2" s="277"/>
      <c r="GX2" s="277"/>
      <c r="GY2" s="277"/>
      <c r="GZ2" s="277"/>
      <c r="HA2" s="277"/>
      <c r="HB2" s="277"/>
      <c r="HC2" s="277"/>
      <c r="HD2" s="277"/>
      <c r="HE2" s="277"/>
      <c r="HF2" s="277"/>
      <c r="HG2" s="277"/>
      <c r="HH2" s="277"/>
      <c r="HI2" s="277"/>
      <c r="HJ2" s="277"/>
      <c r="HK2" s="277"/>
      <c r="HL2" s="277"/>
      <c r="HM2" s="277"/>
      <c r="HN2" s="277"/>
      <c r="HO2" s="277"/>
      <c r="HP2" s="277"/>
      <c r="HQ2" s="277"/>
      <c r="HR2" s="277"/>
      <c r="HS2" s="277"/>
      <c r="HT2" s="277"/>
      <c r="HU2" s="277"/>
      <c r="HV2" s="277"/>
      <c r="HW2" s="277"/>
      <c r="HX2" s="277"/>
      <c r="HY2" s="277"/>
      <c r="HZ2" s="277"/>
      <c r="IA2" s="277"/>
      <c r="IB2" s="277"/>
      <c r="IC2" s="277"/>
      <c r="ID2" s="277"/>
      <c r="IE2" s="277"/>
      <c r="IF2" s="277"/>
      <c r="IG2" s="277"/>
      <c r="IH2" s="277"/>
      <c r="II2" s="277"/>
      <c r="IJ2" s="277"/>
      <c r="IK2" s="277"/>
      <c r="IL2" s="277"/>
      <c r="IM2" s="277"/>
      <c r="IN2" s="277"/>
      <c r="IO2" s="277"/>
      <c r="IP2" s="277"/>
      <c r="IQ2" s="277"/>
      <c r="IR2" s="277"/>
      <c r="IS2" s="277"/>
      <c r="IT2" s="277"/>
      <c r="IU2" s="277"/>
      <c r="IV2" s="277"/>
      <c r="IW2" s="277"/>
      <c r="IX2" s="277"/>
      <c r="IY2" s="277"/>
      <c r="IZ2" s="277"/>
    </row>
    <row r="3" spans="1:260" s="278" customFormat="1" ht="30" customHeight="1">
      <c r="A3" s="107" t="s">
        <v>44</v>
      </c>
      <c r="B3" s="34" t="str">
        <f>'Key Information'!$C$3</f>
        <v>00/00/2025</v>
      </c>
      <c r="C3" s="184"/>
      <c r="D3" s="184"/>
      <c r="E3" s="280"/>
      <c r="F3" s="280"/>
      <c r="G3" s="280"/>
      <c r="H3" s="135"/>
      <c r="I3" s="135"/>
      <c r="J3" s="135"/>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c r="EB3" s="277"/>
      <c r="EC3" s="277"/>
      <c r="ED3" s="277"/>
      <c r="EE3" s="277"/>
      <c r="EF3" s="277"/>
      <c r="EG3" s="277"/>
      <c r="EH3" s="277"/>
      <c r="EI3" s="277"/>
      <c r="EJ3" s="277"/>
      <c r="EK3" s="277"/>
      <c r="EL3" s="277"/>
      <c r="EM3" s="277"/>
      <c r="EN3" s="277"/>
      <c r="EO3" s="277"/>
      <c r="EP3" s="277"/>
      <c r="EQ3" s="277"/>
      <c r="ER3" s="277"/>
      <c r="ES3" s="277"/>
      <c r="ET3" s="277"/>
      <c r="EU3" s="277"/>
      <c r="EV3" s="277"/>
      <c r="EW3" s="277"/>
      <c r="EX3" s="277"/>
      <c r="EY3" s="277"/>
      <c r="EZ3" s="277"/>
      <c r="FA3" s="277"/>
      <c r="FB3" s="277"/>
      <c r="FC3" s="277"/>
      <c r="FD3" s="277"/>
      <c r="FE3" s="277"/>
      <c r="FF3" s="277"/>
      <c r="FG3" s="277"/>
      <c r="FH3" s="277"/>
      <c r="FI3" s="277"/>
      <c r="FJ3" s="277"/>
      <c r="FK3" s="277"/>
      <c r="FL3" s="277"/>
      <c r="FM3" s="277"/>
      <c r="FN3" s="277"/>
      <c r="FO3" s="277"/>
      <c r="FP3" s="277"/>
      <c r="FQ3" s="277"/>
      <c r="FR3" s="277"/>
      <c r="FS3" s="277"/>
      <c r="FT3" s="277"/>
      <c r="FU3" s="277"/>
      <c r="FV3" s="277"/>
      <c r="FW3" s="277"/>
      <c r="FX3" s="277"/>
      <c r="FY3" s="277"/>
      <c r="FZ3" s="277"/>
      <c r="GA3" s="277"/>
      <c r="GB3" s="277"/>
      <c r="GC3" s="277"/>
      <c r="GD3" s="277"/>
      <c r="GE3" s="277"/>
      <c r="GF3" s="277"/>
      <c r="GG3" s="277"/>
      <c r="GH3" s="277"/>
      <c r="GI3" s="277"/>
      <c r="GJ3" s="277"/>
      <c r="GK3" s="277"/>
      <c r="GL3" s="277"/>
      <c r="GM3" s="277"/>
      <c r="GN3" s="277"/>
      <c r="GO3" s="277"/>
      <c r="GP3" s="277"/>
      <c r="GQ3" s="277"/>
      <c r="GR3" s="277"/>
      <c r="GS3" s="277"/>
      <c r="GT3" s="277"/>
      <c r="GU3" s="277"/>
      <c r="GV3" s="277"/>
      <c r="GW3" s="277"/>
      <c r="GX3" s="277"/>
      <c r="GY3" s="277"/>
      <c r="GZ3" s="277"/>
      <c r="HA3" s="277"/>
      <c r="HB3" s="277"/>
      <c r="HC3" s="277"/>
      <c r="HD3" s="277"/>
      <c r="HE3" s="277"/>
      <c r="HF3" s="277"/>
      <c r="HG3" s="277"/>
      <c r="HH3" s="277"/>
      <c r="HI3" s="277"/>
      <c r="HJ3" s="277"/>
      <c r="HK3" s="277"/>
      <c r="HL3" s="277"/>
      <c r="HM3" s="277"/>
      <c r="HN3" s="277"/>
      <c r="HO3" s="277"/>
      <c r="HP3" s="277"/>
      <c r="HQ3" s="277"/>
      <c r="HR3" s="277"/>
      <c r="HS3" s="277"/>
      <c r="HT3" s="277"/>
      <c r="HU3" s="277"/>
      <c r="HV3" s="277"/>
      <c r="HW3" s="277"/>
      <c r="HX3" s="277"/>
      <c r="HY3" s="277"/>
      <c r="HZ3" s="277"/>
      <c r="IA3" s="277"/>
      <c r="IB3" s="277"/>
      <c r="IC3" s="277"/>
      <c r="ID3" s="277"/>
      <c r="IE3" s="277"/>
      <c r="IF3" s="277"/>
      <c r="IG3" s="277"/>
      <c r="IH3" s="277"/>
      <c r="II3" s="277"/>
      <c r="IJ3" s="277"/>
      <c r="IK3" s="277"/>
      <c r="IL3" s="277"/>
      <c r="IM3" s="277"/>
      <c r="IN3" s="277"/>
      <c r="IO3" s="277"/>
      <c r="IP3" s="277"/>
      <c r="IQ3" s="277"/>
      <c r="IR3" s="277"/>
      <c r="IS3" s="277"/>
      <c r="IT3" s="277"/>
      <c r="IU3" s="277"/>
      <c r="IV3" s="277"/>
      <c r="IW3" s="277"/>
      <c r="IX3" s="277"/>
      <c r="IY3" s="277"/>
      <c r="IZ3" s="277"/>
    </row>
    <row r="4" spans="1:260" ht="30" customHeight="1">
      <c r="A4" s="281" t="s">
        <v>93</v>
      </c>
      <c r="B4" s="282">
        <f>'Key Information'!$C$5</f>
        <v>0</v>
      </c>
      <c r="C4" s="283" t="s">
        <v>94</v>
      </c>
      <c r="D4" s="284">
        <f>SUM(C17:AF17)</f>
        <v>0</v>
      </c>
      <c r="E4" s="279"/>
      <c r="F4" s="279"/>
      <c r="G4" s="279"/>
    </row>
    <row r="5" spans="1:260" ht="30" customHeight="1">
      <c r="A5" s="283" t="s">
        <v>46</v>
      </c>
      <c r="B5" s="285">
        <f>'Key Information'!$C$4</f>
        <v>0</v>
      </c>
      <c r="C5" s="286"/>
      <c r="D5" s="287"/>
      <c r="E5" s="288"/>
      <c r="F5" s="288"/>
      <c r="G5" s="288"/>
      <c r="H5" s="289"/>
      <c r="I5" s="289"/>
    </row>
    <row r="6" spans="1:260" ht="25.2" customHeight="1">
      <c r="A6" s="134"/>
      <c r="B6" s="134"/>
      <c r="C6" s="134"/>
      <c r="D6" s="134"/>
      <c r="E6" s="134"/>
      <c r="F6" s="134"/>
      <c r="G6" s="134"/>
      <c r="J6" s="289"/>
      <c r="K6" s="289"/>
      <c r="L6" s="289"/>
    </row>
    <row r="7" spans="1:260" s="291" customFormat="1" ht="48.75" customHeight="1">
      <c r="A7" s="451" t="s">
        <v>95</v>
      </c>
      <c r="B7" s="451"/>
      <c r="C7" s="290" t="s">
        <v>48</v>
      </c>
      <c r="D7" s="290" t="s">
        <v>96</v>
      </c>
      <c r="E7" s="289"/>
      <c r="F7" s="289"/>
      <c r="G7" s="289"/>
      <c r="H7" s="135"/>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289"/>
      <c r="EY7" s="289"/>
      <c r="EZ7" s="289"/>
      <c r="FA7" s="289"/>
      <c r="FB7" s="289"/>
      <c r="FC7" s="289"/>
      <c r="FD7" s="289"/>
      <c r="FE7" s="289"/>
      <c r="FF7" s="289"/>
      <c r="FG7" s="289"/>
      <c r="FH7" s="289"/>
      <c r="FI7" s="289"/>
      <c r="FJ7" s="289"/>
      <c r="FK7" s="289"/>
      <c r="FL7" s="289"/>
      <c r="FM7" s="289"/>
      <c r="FN7" s="289"/>
      <c r="FO7" s="289"/>
      <c r="FP7" s="289"/>
      <c r="FQ7" s="289"/>
      <c r="FR7" s="289"/>
      <c r="FS7" s="289"/>
      <c r="FT7" s="289"/>
      <c r="FU7" s="289"/>
      <c r="FV7" s="289"/>
      <c r="FW7" s="289"/>
      <c r="FX7" s="289"/>
      <c r="FY7" s="289"/>
      <c r="FZ7" s="289"/>
      <c r="GA7" s="289"/>
      <c r="GB7" s="289"/>
      <c r="GC7" s="289"/>
      <c r="GD7" s="289"/>
      <c r="GE7" s="289"/>
      <c r="GF7" s="289"/>
      <c r="GG7" s="289"/>
      <c r="GH7" s="289"/>
      <c r="GI7" s="289"/>
      <c r="GJ7" s="289"/>
      <c r="GK7" s="289"/>
      <c r="GL7" s="289"/>
      <c r="GM7" s="289"/>
      <c r="GN7" s="289"/>
      <c r="GO7" s="289"/>
      <c r="GP7" s="289"/>
      <c r="GQ7" s="289"/>
      <c r="GR7" s="289"/>
      <c r="GS7" s="289"/>
      <c r="GT7" s="289"/>
      <c r="GU7" s="289"/>
      <c r="GV7" s="289"/>
      <c r="GW7" s="289"/>
      <c r="GX7" s="289"/>
      <c r="GY7" s="289"/>
      <c r="GZ7" s="289"/>
      <c r="HA7" s="289"/>
      <c r="HB7" s="289"/>
      <c r="HC7" s="289"/>
      <c r="HD7" s="289"/>
      <c r="HE7" s="289"/>
      <c r="HF7" s="289"/>
      <c r="HG7" s="289"/>
      <c r="HH7" s="289"/>
      <c r="HI7" s="289"/>
      <c r="HJ7" s="289"/>
      <c r="HK7" s="289"/>
      <c r="HL7" s="289"/>
      <c r="HM7" s="289"/>
      <c r="HN7" s="289"/>
      <c r="HO7" s="289"/>
      <c r="HP7" s="289"/>
      <c r="HQ7" s="289"/>
      <c r="HR7" s="289"/>
      <c r="HS7" s="289"/>
      <c r="HT7" s="289"/>
      <c r="HU7" s="289"/>
      <c r="HV7" s="289"/>
      <c r="HW7" s="289"/>
      <c r="HX7" s="289"/>
      <c r="HY7" s="289"/>
      <c r="HZ7" s="289"/>
      <c r="IA7" s="289"/>
      <c r="IB7" s="289"/>
      <c r="IC7" s="289"/>
      <c r="ID7" s="289"/>
      <c r="IE7" s="289"/>
      <c r="IF7" s="289"/>
      <c r="IG7" s="289"/>
      <c r="IH7" s="289"/>
      <c r="II7" s="289"/>
      <c r="IJ7" s="289"/>
      <c r="IK7" s="289"/>
      <c r="IL7" s="289"/>
      <c r="IM7" s="289"/>
      <c r="IN7" s="289"/>
      <c r="IO7" s="289"/>
      <c r="IP7" s="289"/>
      <c r="IQ7" s="289"/>
      <c r="IR7" s="289"/>
      <c r="IS7" s="289"/>
      <c r="IT7" s="289"/>
      <c r="IU7" s="289"/>
      <c r="IV7" s="289"/>
      <c r="IW7" s="289"/>
      <c r="IX7" s="289"/>
      <c r="IY7" s="289"/>
      <c r="IZ7" s="289"/>
    </row>
    <row r="8" spans="1:260" s="276" customFormat="1" ht="30" customHeight="1">
      <c r="A8" s="433" t="s">
        <v>97</v>
      </c>
      <c r="B8" s="434"/>
      <c r="C8" s="45"/>
      <c r="D8" s="292">
        <f>SUM(C8*C16)</f>
        <v>0</v>
      </c>
      <c r="E8" s="289"/>
      <c r="F8" s="289"/>
      <c r="G8" s="289"/>
      <c r="H8" s="289"/>
      <c r="I8" s="135"/>
      <c r="J8" s="293"/>
      <c r="K8" s="293"/>
      <c r="L8" s="293"/>
      <c r="M8" s="289"/>
      <c r="N8" s="289"/>
      <c r="O8" s="289"/>
    </row>
    <row r="9" spans="1:260" ht="25.2" customHeight="1">
      <c r="A9" s="134"/>
      <c r="B9" s="134"/>
      <c r="C9" s="134"/>
      <c r="D9" s="134"/>
      <c r="E9" s="134"/>
      <c r="F9" s="134"/>
      <c r="G9" s="134"/>
      <c r="I9" s="277"/>
      <c r="J9" s="289"/>
      <c r="K9" s="289"/>
      <c r="L9" s="289"/>
    </row>
    <row r="10" spans="1:260" s="289" customFormat="1" ht="54" customHeight="1">
      <c r="A10" s="431" t="s">
        <v>98</v>
      </c>
      <c r="B10" s="432"/>
      <c r="C10" s="290" t="s">
        <v>99</v>
      </c>
      <c r="D10" s="290" t="s">
        <v>96</v>
      </c>
      <c r="E10" s="291"/>
      <c r="F10" s="291"/>
      <c r="G10" s="291"/>
      <c r="H10" s="277"/>
      <c r="I10" s="135"/>
      <c r="J10" s="135"/>
      <c r="K10" s="135"/>
    </row>
    <row r="11" spans="1:260" s="276" customFormat="1" ht="58.35" customHeight="1">
      <c r="A11" s="116" t="s">
        <v>317</v>
      </c>
      <c r="B11" s="117" t="s">
        <v>53</v>
      </c>
      <c r="C11" s="41"/>
      <c r="D11" s="33">
        <f>SUM(C11*C16)</f>
        <v>0</v>
      </c>
      <c r="E11" s="135"/>
      <c r="F11" s="135"/>
      <c r="G11" s="135"/>
      <c r="H11" s="135"/>
      <c r="I11" s="135"/>
      <c r="J11" s="135"/>
      <c r="K11" s="135"/>
      <c r="L11" s="135"/>
      <c r="M11" s="135"/>
      <c r="N11" s="135"/>
    </row>
    <row r="12" spans="1:260" ht="25.2" customHeight="1">
      <c r="A12" s="134"/>
      <c r="B12" s="134"/>
      <c r="C12" s="134"/>
      <c r="D12" s="134"/>
      <c r="E12" s="134"/>
      <c r="F12" s="134"/>
      <c r="G12" s="134"/>
      <c r="I12" s="277"/>
      <c r="J12" s="289"/>
      <c r="K12" s="289"/>
      <c r="L12" s="289"/>
    </row>
    <row r="13" spans="1:260" s="294" customFormat="1" ht="57.75" customHeight="1">
      <c r="A13" s="432" t="s">
        <v>100</v>
      </c>
      <c r="B13" s="432"/>
      <c r="C13" s="1" t="s">
        <v>101</v>
      </c>
      <c r="D13" s="1" t="s">
        <v>102</v>
      </c>
      <c r="E13" s="1" t="s">
        <v>103</v>
      </c>
      <c r="F13" s="1" t="s">
        <v>104</v>
      </c>
      <c r="G13" s="1" t="s">
        <v>105</v>
      </c>
      <c r="H13" s="277"/>
      <c r="I13" s="277"/>
      <c r="J13" s="277"/>
      <c r="K13" s="135"/>
      <c r="L13" s="135"/>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93"/>
      <c r="DJ13" s="293"/>
      <c r="DK13" s="293"/>
      <c r="DL13" s="293"/>
      <c r="DM13" s="293"/>
      <c r="DN13" s="293"/>
      <c r="DO13" s="293"/>
      <c r="DP13" s="293"/>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93"/>
      <c r="EN13" s="293"/>
      <c r="EO13" s="293"/>
      <c r="EP13" s="293"/>
      <c r="EQ13" s="293"/>
      <c r="ER13" s="293"/>
      <c r="ES13" s="293"/>
      <c r="ET13" s="293"/>
      <c r="EU13" s="293"/>
      <c r="EV13" s="293"/>
      <c r="EW13" s="293"/>
      <c r="EX13" s="293"/>
      <c r="EY13" s="293"/>
      <c r="EZ13" s="293"/>
      <c r="FA13" s="293"/>
      <c r="FB13" s="293"/>
      <c r="FC13" s="293"/>
      <c r="FD13" s="293"/>
      <c r="FE13" s="293"/>
      <c r="FF13" s="293"/>
      <c r="FG13" s="293"/>
      <c r="FH13" s="293"/>
      <c r="FI13" s="293"/>
      <c r="FJ13" s="293"/>
      <c r="FK13" s="293"/>
      <c r="FL13" s="293"/>
      <c r="FM13" s="293"/>
      <c r="FN13" s="293"/>
      <c r="FO13" s="293"/>
      <c r="FP13" s="293"/>
      <c r="FQ13" s="293"/>
      <c r="FR13" s="293"/>
      <c r="FS13" s="293"/>
      <c r="FT13" s="293"/>
      <c r="FU13" s="293"/>
      <c r="FV13" s="293"/>
      <c r="FW13" s="293"/>
      <c r="FX13" s="293"/>
      <c r="FY13" s="293"/>
      <c r="FZ13" s="293"/>
      <c r="GA13" s="293"/>
      <c r="GB13" s="293"/>
      <c r="GC13" s="293"/>
      <c r="GD13" s="293"/>
      <c r="GE13" s="293"/>
      <c r="GF13" s="293"/>
      <c r="GG13" s="293"/>
      <c r="GH13" s="293"/>
      <c r="GI13" s="293"/>
      <c r="GJ13" s="293"/>
      <c r="GK13" s="293"/>
      <c r="GL13" s="293"/>
      <c r="GM13" s="293"/>
      <c r="GN13" s="293"/>
      <c r="GO13" s="293"/>
      <c r="GP13" s="293"/>
      <c r="GQ13" s="293"/>
      <c r="GR13" s="293"/>
      <c r="GS13" s="293"/>
      <c r="GT13" s="293"/>
      <c r="GU13" s="293"/>
      <c r="GV13" s="293"/>
      <c r="GW13" s="293"/>
      <c r="GX13" s="293"/>
      <c r="GY13" s="293"/>
      <c r="GZ13" s="293"/>
      <c r="HA13" s="293"/>
      <c r="HB13" s="293"/>
      <c r="HC13" s="293"/>
      <c r="HD13" s="293"/>
      <c r="HE13" s="293"/>
      <c r="HF13" s="293"/>
      <c r="HG13" s="293"/>
      <c r="HH13" s="293"/>
      <c r="HI13" s="293"/>
      <c r="HJ13" s="293"/>
      <c r="HK13" s="293"/>
      <c r="HL13" s="293"/>
      <c r="HM13" s="293"/>
      <c r="HN13" s="293"/>
      <c r="HO13" s="293"/>
      <c r="HP13" s="293"/>
      <c r="HQ13" s="293"/>
      <c r="HR13" s="293"/>
      <c r="HS13" s="293"/>
      <c r="HT13" s="293"/>
      <c r="HU13" s="293"/>
      <c r="HV13" s="293"/>
      <c r="HW13" s="293"/>
      <c r="HX13" s="293"/>
      <c r="HY13" s="293"/>
      <c r="HZ13" s="293"/>
      <c r="IA13" s="293"/>
      <c r="IB13" s="293"/>
      <c r="IC13" s="293"/>
      <c r="ID13" s="293"/>
      <c r="IE13" s="293"/>
      <c r="IF13" s="293"/>
      <c r="IG13" s="293"/>
      <c r="IH13" s="293"/>
      <c r="II13" s="293"/>
      <c r="IJ13" s="293"/>
      <c r="IK13" s="293"/>
      <c r="IL13" s="293"/>
      <c r="IM13" s="293"/>
      <c r="IN13" s="293"/>
      <c r="IO13" s="293"/>
      <c r="IP13" s="293"/>
      <c r="IQ13" s="293"/>
      <c r="IR13" s="293"/>
      <c r="IS13" s="293"/>
      <c r="IT13" s="293"/>
      <c r="IU13" s="293"/>
      <c r="IV13" s="293"/>
      <c r="IW13" s="293"/>
      <c r="IX13" s="293"/>
      <c r="IY13" s="293"/>
      <c r="IZ13" s="293"/>
    </row>
    <row r="14" spans="1:260" s="135" customFormat="1" ht="30" customHeight="1">
      <c r="A14" s="449" t="s">
        <v>106</v>
      </c>
      <c r="B14" s="450"/>
      <c r="C14" s="43"/>
      <c r="D14" s="43"/>
      <c r="E14" s="43"/>
      <c r="F14" s="43"/>
      <c r="G14" s="43"/>
      <c r="H14" s="277"/>
      <c r="I14" s="277"/>
    </row>
    <row r="15" spans="1:260" ht="30" customHeight="1">
      <c r="A15" s="433" t="s">
        <v>76</v>
      </c>
      <c r="B15" s="434"/>
      <c r="C15" s="53"/>
      <c r="D15" s="53"/>
      <c r="E15" s="53"/>
      <c r="F15" s="53"/>
      <c r="G15" s="53"/>
      <c r="H15" s="277"/>
      <c r="I15" s="277"/>
      <c r="J15" s="277"/>
    </row>
    <row r="16" spans="1:260" ht="30" customHeight="1">
      <c r="A16" s="295" t="s">
        <v>107</v>
      </c>
      <c r="B16" s="331" t="s">
        <v>335</v>
      </c>
      <c r="C16" s="96">
        <v>5297</v>
      </c>
      <c r="D16" s="96">
        <v>5297</v>
      </c>
      <c r="E16" s="96">
        <v>5297</v>
      </c>
      <c r="F16" s="96">
        <v>5297</v>
      </c>
      <c r="G16" s="96">
        <v>5297</v>
      </c>
    </row>
    <row r="17" spans="1:260" ht="30" customHeight="1">
      <c r="A17" s="296" t="s">
        <v>108</v>
      </c>
      <c r="B17" s="297" t="s">
        <v>109</v>
      </c>
      <c r="C17" s="92">
        <f>C16*C15</f>
        <v>0</v>
      </c>
      <c r="D17" s="92">
        <f t="shared" ref="D17" si="0">D16*D15</f>
        <v>0</v>
      </c>
      <c r="E17" s="92">
        <f>E16*E15</f>
        <v>0</v>
      </c>
      <c r="F17" s="92">
        <f>F16*F15</f>
        <v>0</v>
      </c>
      <c r="G17" s="92">
        <f>G16*G15</f>
        <v>0</v>
      </c>
    </row>
    <row r="18" spans="1:260" ht="47.25" customHeight="1">
      <c r="A18" s="122" t="s">
        <v>78</v>
      </c>
      <c r="B18" s="298" t="s">
        <v>110</v>
      </c>
      <c r="C18" s="44"/>
      <c r="D18" s="44"/>
      <c r="E18" s="44"/>
      <c r="F18" s="44"/>
      <c r="G18" s="44"/>
      <c r="H18" s="299"/>
      <c r="I18" s="299"/>
    </row>
    <row r="19" spans="1:260" ht="25.2" customHeight="1">
      <c r="A19" s="134"/>
      <c r="B19" s="134"/>
      <c r="C19" s="134"/>
      <c r="D19" s="134"/>
      <c r="E19" s="134"/>
      <c r="F19" s="134"/>
      <c r="G19" s="134"/>
      <c r="L19" s="289"/>
    </row>
    <row r="20" spans="1:260" s="291" customFormat="1" ht="40.200000000000003" customHeight="1">
      <c r="A20" s="431" t="s">
        <v>111</v>
      </c>
      <c r="B20" s="432"/>
      <c r="C20" s="93" t="str">
        <f>C13</f>
        <v>Request 1: [Insert Course name]</v>
      </c>
      <c r="D20" s="93" t="str">
        <f>D13</f>
        <v>Request 2: [Insert Course name]</v>
      </c>
      <c r="E20" s="93" t="str">
        <f>E13</f>
        <v>Request 3: [Insert Course name]</v>
      </c>
      <c r="F20" s="93" t="str">
        <f>F13</f>
        <v>Request 4: [Insert Course name]</v>
      </c>
      <c r="G20" s="93" t="str">
        <f>G13</f>
        <v>Request 5: [Insert Course name]</v>
      </c>
      <c r="H20" s="289"/>
      <c r="I20" s="276"/>
      <c r="J20" s="276"/>
      <c r="K20" s="276"/>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89"/>
      <c r="CN20" s="289"/>
      <c r="CO20" s="289"/>
      <c r="CP20" s="289"/>
      <c r="CQ20" s="289"/>
      <c r="CR20" s="289"/>
      <c r="CS20" s="289"/>
      <c r="CT20" s="289"/>
      <c r="CU20" s="289"/>
      <c r="CV20" s="289"/>
      <c r="CW20" s="289"/>
      <c r="CX20" s="289"/>
      <c r="CY20" s="289"/>
      <c r="CZ20" s="289"/>
      <c r="DA20" s="289"/>
      <c r="DB20" s="289"/>
      <c r="DC20" s="289"/>
      <c r="DD20" s="289"/>
      <c r="DE20" s="289"/>
      <c r="DF20" s="289"/>
      <c r="DG20" s="289"/>
      <c r="DH20" s="289"/>
      <c r="DI20" s="289"/>
      <c r="DJ20" s="289"/>
      <c r="DK20" s="289"/>
      <c r="DL20" s="289"/>
      <c r="DM20" s="289"/>
      <c r="DN20" s="289"/>
      <c r="DO20" s="289"/>
      <c r="DP20" s="289"/>
      <c r="DQ20" s="289"/>
      <c r="DR20" s="289"/>
      <c r="DS20" s="289"/>
      <c r="DT20" s="289"/>
      <c r="DU20" s="289"/>
      <c r="DV20" s="289"/>
      <c r="DW20" s="289"/>
      <c r="DX20" s="289"/>
      <c r="DY20" s="289"/>
      <c r="DZ20" s="289"/>
      <c r="EA20" s="289"/>
      <c r="EB20" s="289"/>
      <c r="EC20" s="289"/>
      <c r="ED20" s="289"/>
      <c r="EE20" s="289"/>
      <c r="EF20" s="289"/>
      <c r="EG20" s="289"/>
      <c r="EH20" s="289"/>
      <c r="EI20" s="289"/>
      <c r="EJ20" s="289"/>
      <c r="EK20" s="289"/>
      <c r="EL20" s="289"/>
      <c r="EM20" s="289"/>
      <c r="EN20" s="289"/>
      <c r="EO20" s="289"/>
      <c r="EP20" s="289"/>
      <c r="EQ20" s="289"/>
      <c r="ER20" s="289"/>
      <c r="ES20" s="289"/>
      <c r="ET20" s="289"/>
      <c r="EU20" s="289"/>
      <c r="EV20" s="289"/>
      <c r="EW20" s="289"/>
      <c r="EX20" s="289"/>
      <c r="EY20" s="289"/>
      <c r="EZ20" s="289"/>
      <c r="FA20" s="289"/>
      <c r="FB20" s="289"/>
      <c r="FC20" s="289"/>
      <c r="FD20" s="289"/>
      <c r="FE20" s="289"/>
      <c r="FF20" s="289"/>
      <c r="FG20" s="289"/>
      <c r="FH20" s="289"/>
      <c r="FI20" s="289"/>
      <c r="FJ20" s="289"/>
      <c r="FK20" s="289"/>
      <c r="FL20" s="289"/>
      <c r="FM20" s="289"/>
      <c r="FN20" s="289"/>
      <c r="FO20" s="289"/>
      <c r="FP20" s="289"/>
      <c r="FQ20" s="289"/>
      <c r="FR20" s="289"/>
      <c r="FS20" s="289"/>
      <c r="FT20" s="289"/>
      <c r="FU20" s="289"/>
      <c r="FV20" s="289"/>
      <c r="FW20" s="289"/>
      <c r="FX20" s="289"/>
      <c r="FY20" s="289"/>
      <c r="FZ20" s="289"/>
      <c r="GA20" s="289"/>
      <c r="GB20" s="289"/>
      <c r="GC20" s="289"/>
      <c r="GD20" s="289"/>
      <c r="GE20" s="289"/>
      <c r="GF20" s="289"/>
      <c r="GG20" s="289"/>
      <c r="GH20" s="289"/>
      <c r="GI20" s="289"/>
      <c r="GJ20" s="289"/>
      <c r="GK20" s="289"/>
      <c r="GL20" s="289"/>
      <c r="GM20" s="289"/>
      <c r="GN20" s="289"/>
      <c r="GO20" s="289"/>
      <c r="GP20" s="289"/>
      <c r="GQ20" s="289"/>
      <c r="GR20" s="289"/>
      <c r="GS20" s="289"/>
      <c r="GT20" s="289"/>
      <c r="GU20" s="289"/>
      <c r="GV20" s="289"/>
      <c r="GW20" s="289"/>
      <c r="GX20" s="289"/>
      <c r="GY20" s="289"/>
      <c r="GZ20" s="289"/>
      <c r="HA20" s="289"/>
      <c r="HB20" s="289"/>
      <c r="HC20" s="289"/>
      <c r="HD20" s="289"/>
      <c r="HE20" s="289"/>
      <c r="HF20" s="289"/>
      <c r="HG20" s="289"/>
      <c r="HH20" s="289"/>
      <c r="HI20" s="289"/>
      <c r="HJ20" s="289"/>
      <c r="HK20" s="289"/>
      <c r="HL20" s="289"/>
      <c r="HM20" s="289"/>
      <c r="HN20" s="289"/>
      <c r="HO20" s="289"/>
      <c r="HP20" s="289"/>
      <c r="HQ20" s="289"/>
      <c r="HR20" s="289"/>
      <c r="HS20" s="289"/>
      <c r="HT20" s="289"/>
      <c r="HU20" s="289"/>
      <c r="HV20" s="289"/>
      <c r="HW20" s="289"/>
      <c r="HX20" s="289"/>
      <c r="HY20" s="289"/>
      <c r="HZ20" s="289"/>
      <c r="IA20" s="289"/>
      <c r="IB20" s="289"/>
      <c r="IC20" s="289"/>
      <c r="ID20" s="289"/>
      <c r="IE20" s="289"/>
      <c r="IF20" s="289"/>
      <c r="IG20" s="289"/>
      <c r="IH20" s="289"/>
      <c r="II20" s="289"/>
      <c r="IJ20" s="289"/>
      <c r="IK20" s="289"/>
      <c r="IL20" s="289"/>
      <c r="IM20" s="289"/>
      <c r="IN20" s="289"/>
      <c r="IO20" s="289"/>
      <c r="IP20" s="289"/>
      <c r="IQ20" s="289"/>
      <c r="IR20" s="289"/>
      <c r="IS20" s="289"/>
      <c r="IT20" s="289"/>
      <c r="IU20" s="289"/>
      <c r="IV20" s="289"/>
      <c r="IW20" s="289"/>
      <c r="IX20" s="289"/>
      <c r="IY20" s="289"/>
      <c r="IZ20" s="289"/>
    </row>
    <row r="21" spans="1:260" s="276" customFormat="1" ht="120.45" customHeight="1">
      <c r="A21" s="300" t="s">
        <v>112</v>
      </c>
      <c r="B21" s="301" t="s">
        <v>84</v>
      </c>
      <c r="C21" s="106"/>
      <c r="D21" s="46"/>
      <c r="E21" s="46"/>
      <c r="F21" s="46"/>
      <c r="G21" s="46"/>
      <c r="H21" s="135"/>
      <c r="I21" s="277"/>
      <c r="J21" s="135"/>
      <c r="K21" s="135"/>
      <c r="L21" s="135"/>
      <c r="M21" s="289"/>
      <c r="N21" s="289"/>
      <c r="O21" s="289"/>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row>
    <row r="22" spans="1:260" ht="25.2" customHeight="1">
      <c r="A22" s="134"/>
      <c r="B22" s="134"/>
      <c r="C22" s="134"/>
      <c r="D22" s="134"/>
      <c r="E22" s="293"/>
      <c r="F22" s="293"/>
      <c r="G22" s="293"/>
      <c r="H22" s="277"/>
      <c r="I22" s="289"/>
      <c r="J22" s="289"/>
      <c r="K22" s="289"/>
    </row>
    <row r="23" spans="1:260" s="291" customFormat="1" ht="37.35" customHeight="1">
      <c r="A23" s="443" t="s">
        <v>86</v>
      </c>
      <c r="B23" s="444"/>
      <c r="C23" s="27" t="str">
        <f>$C$13</f>
        <v>Request 1: [Insert Course name]</v>
      </c>
      <c r="D23" s="27" t="str">
        <f>$D$13</f>
        <v>Request 2: [Insert Course name]</v>
      </c>
      <c r="E23" s="27" t="str">
        <f>$E$13</f>
        <v>Request 3: [Insert Course name]</v>
      </c>
      <c r="F23" s="27" t="str">
        <f>$E$13</f>
        <v>Request 3: [Insert Course name]</v>
      </c>
      <c r="G23" s="27" t="str">
        <f>$E$13</f>
        <v>Request 3: [Insert Course name]</v>
      </c>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89"/>
      <c r="CV23" s="289"/>
      <c r="CW23" s="289"/>
      <c r="CX23" s="289"/>
      <c r="CY23" s="289"/>
      <c r="CZ23" s="289"/>
      <c r="DA23" s="289"/>
      <c r="DB23" s="289"/>
      <c r="DC23" s="289"/>
      <c r="DD23" s="289"/>
      <c r="DE23" s="289"/>
      <c r="DF23" s="289"/>
      <c r="DG23" s="289"/>
      <c r="DH23" s="289"/>
      <c r="DI23" s="289"/>
      <c r="DJ23" s="289"/>
      <c r="DK23" s="289"/>
      <c r="DL23" s="289"/>
      <c r="DM23" s="289"/>
      <c r="DN23" s="289"/>
      <c r="DO23" s="289"/>
      <c r="DP23" s="289"/>
      <c r="DQ23" s="289"/>
      <c r="DR23" s="289"/>
      <c r="DS23" s="289"/>
      <c r="DT23" s="289"/>
      <c r="DU23" s="289"/>
      <c r="DV23" s="289"/>
      <c r="DW23" s="289"/>
      <c r="DX23" s="289"/>
      <c r="DY23" s="289"/>
      <c r="DZ23" s="289"/>
      <c r="EA23" s="289"/>
      <c r="EB23" s="289"/>
      <c r="EC23" s="289"/>
      <c r="ED23" s="289"/>
      <c r="EE23" s="289"/>
      <c r="EF23" s="289"/>
      <c r="EG23" s="289"/>
      <c r="EH23" s="289"/>
      <c r="EI23" s="289"/>
      <c r="EJ23" s="289"/>
      <c r="EK23" s="289"/>
      <c r="EL23" s="289"/>
      <c r="EM23" s="289"/>
      <c r="EN23" s="289"/>
      <c r="EO23" s="289"/>
      <c r="EP23" s="289"/>
      <c r="EQ23" s="289"/>
      <c r="ER23" s="289"/>
      <c r="ES23" s="289"/>
      <c r="ET23" s="289"/>
      <c r="EU23" s="289"/>
      <c r="EV23" s="289"/>
      <c r="EW23" s="289"/>
      <c r="EX23" s="289"/>
      <c r="EY23" s="289"/>
      <c r="EZ23" s="289"/>
      <c r="FA23" s="289"/>
      <c r="FB23" s="289"/>
      <c r="FC23" s="289"/>
      <c r="FD23" s="289"/>
      <c r="FE23" s="289"/>
      <c r="FF23" s="289"/>
      <c r="FG23" s="289"/>
      <c r="FH23" s="289"/>
      <c r="FI23" s="289"/>
      <c r="FJ23" s="289"/>
      <c r="FK23" s="289"/>
      <c r="FL23" s="289"/>
      <c r="FM23" s="289"/>
      <c r="FN23" s="289"/>
      <c r="FO23" s="289"/>
      <c r="FP23" s="289"/>
      <c r="FQ23" s="289"/>
      <c r="FR23" s="289"/>
      <c r="FS23" s="289"/>
      <c r="FT23" s="289"/>
      <c r="FU23" s="289"/>
      <c r="FV23" s="289"/>
      <c r="FW23" s="289"/>
      <c r="FX23" s="289"/>
      <c r="FY23" s="289"/>
      <c r="FZ23" s="289"/>
      <c r="GA23" s="289"/>
      <c r="GB23" s="289"/>
      <c r="GC23" s="289"/>
      <c r="GD23" s="289"/>
      <c r="GE23" s="289"/>
      <c r="GF23" s="289"/>
      <c r="GG23" s="289"/>
      <c r="GH23" s="289"/>
      <c r="GI23" s="289"/>
      <c r="GJ23" s="289"/>
      <c r="GK23" s="289"/>
      <c r="GL23" s="289"/>
      <c r="GM23" s="289"/>
      <c r="GN23" s="289"/>
      <c r="GO23" s="289"/>
      <c r="GP23" s="289"/>
      <c r="GQ23" s="289"/>
      <c r="GR23" s="289"/>
      <c r="GS23" s="289"/>
      <c r="GT23" s="289"/>
      <c r="GU23" s="289"/>
      <c r="GV23" s="289"/>
      <c r="GW23" s="289"/>
      <c r="GX23" s="289"/>
      <c r="GY23" s="289"/>
      <c r="GZ23" s="289"/>
      <c r="HA23" s="289"/>
      <c r="HB23" s="289"/>
      <c r="HC23" s="289"/>
      <c r="HD23" s="289"/>
      <c r="HE23" s="289"/>
      <c r="HF23" s="289"/>
      <c r="HG23" s="289"/>
      <c r="HH23" s="289"/>
      <c r="HI23" s="289"/>
      <c r="HJ23" s="289"/>
      <c r="HK23" s="289"/>
      <c r="HL23" s="289"/>
      <c r="HM23" s="289"/>
      <c r="HN23" s="289"/>
      <c r="HO23" s="289"/>
      <c r="HP23" s="289"/>
      <c r="HQ23" s="289"/>
      <c r="HR23" s="289"/>
      <c r="HS23" s="289"/>
      <c r="HT23" s="289"/>
      <c r="HU23" s="289"/>
      <c r="HV23" s="289"/>
      <c r="HW23" s="289"/>
      <c r="HX23" s="289"/>
      <c r="HY23" s="289"/>
      <c r="HZ23" s="289"/>
      <c r="IA23" s="289"/>
      <c r="IB23" s="289"/>
      <c r="IC23" s="289"/>
      <c r="ID23" s="289"/>
      <c r="IE23" s="289"/>
      <c r="IF23" s="289"/>
      <c r="IG23" s="289"/>
      <c r="IH23" s="289"/>
      <c r="II23" s="289"/>
      <c r="IJ23" s="289"/>
      <c r="IK23" s="289"/>
      <c r="IL23" s="289"/>
      <c r="IM23" s="289"/>
      <c r="IN23" s="289"/>
      <c r="IO23" s="289"/>
      <c r="IP23" s="289"/>
      <c r="IQ23" s="289"/>
      <c r="IR23" s="289"/>
      <c r="IS23" s="289"/>
      <c r="IT23" s="289"/>
      <c r="IU23" s="289"/>
      <c r="IV23" s="289"/>
      <c r="IW23" s="289"/>
      <c r="IX23" s="289"/>
      <c r="IY23" s="289"/>
      <c r="IZ23" s="289"/>
    </row>
    <row r="24" spans="1:260" s="115" customFormat="1" ht="35.1" hidden="1" customHeight="1">
      <c r="A24" s="445"/>
      <c r="B24" s="446"/>
      <c r="C24" s="302"/>
      <c r="D24" s="302"/>
      <c r="E24" s="302"/>
      <c r="F24" s="302"/>
      <c r="G24" s="302"/>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c r="IR24" s="127"/>
      <c r="IS24" s="127"/>
      <c r="IT24" s="127"/>
      <c r="IU24" s="127"/>
      <c r="IV24" s="127"/>
      <c r="IW24" s="127"/>
      <c r="IX24" s="127"/>
      <c r="IY24" s="127"/>
      <c r="IZ24" s="127"/>
    </row>
    <row r="25" spans="1:260" s="115" customFormat="1" ht="35.1" customHeight="1">
      <c r="A25" s="433" t="s">
        <v>87</v>
      </c>
      <c r="B25" s="434"/>
      <c r="C25" s="47"/>
      <c r="D25" s="47"/>
      <c r="E25" s="47"/>
      <c r="F25" s="47"/>
      <c r="G25" s="4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row>
    <row r="26" spans="1:260" s="115" customFormat="1" ht="35.1" customHeight="1">
      <c r="A26" s="433" t="s">
        <v>113</v>
      </c>
      <c r="B26" s="434"/>
      <c r="C26" s="48"/>
      <c r="D26" s="48"/>
      <c r="E26" s="48"/>
      <c r="F26" s="48"/>
      <c r="G26" s="48"/>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row>
    <row r="27" spans="1:260" s="115" customFormat="1" ht="35.1" customHeight="1">
      <c r="A27" s="433" t="s">
        <v>349</v>
      </c>
      <c r="B27" s="434"/>
      <c r="C27" s="4"/>
      <c r="D27" s="4"/>
      <c r="E27" s="4"/>
      <c r="F27" s="4"/>
      <c r="G27" s="4"/>
      <c r="H27" s="127"/>
      <c r="I27" s="127"/>
      <c r="J27" s="128"/>
      <c r="K27" s="127"/>
      <c r="L27" s="127"/>
      <c r="M27" s="128"/>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row>
    <row r="28" spans="1:260" s="115" customFormat="1" ht="35.1" customHeight="1">
      <c r="A28" s="436" t="s">
        <v>88</v>
      </c>
      <c r="B28" s="437"/>
      <c r="C28" s="26"/>
      <c r="D28" s="26"/>
      <c r="E28" s="26"/>
      <c r="F28" s="26"/>
      <c r="G28" s="26"/>
      <c r="H28" s="128"/>
      <c r="I28" s="128"/>
      <c r="J28" s="128"/>
      <c r="K28" s="128"/>
      <c r="L28" s="128"/>
      <c r="M28" s="128"/>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row>
    <row r="29" spans="1:260" s="115" customFormat="1" ht="35.1" customHeight="1">
      <c r="A29" s="436" t="s">
        <v>114</v>
      </c>
      <c r="B29" s="437"/>
      <c r="C29" s="94"/>
      <c r="D29" s="94"/>
      <c r="E29" s="94"/>
      <c r="F29" s="94"/>
      <c r="G29" s="94"/>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row>
    <row r="30" spans="1:260" s="110" customFormat="1" ht="35.1" customHeight="1">
      <c r="A30" s="436" t="s">
        <v>349</v>
      </c>
      <c r="B30" s="437"/>
      <c r="C30" s="31"/>
      <c r="D30" s="31"/>
      <c r="E30" s="31"/>
      <c r="F30" s="31"/>
      <c r="G30" s="31"/>
      <c r="H30" s="127"/>
      <c r="I30" s="127"/>
      <c r="J30" s="127"/>
      <c r="K30" s="127"/>
      <c r="L30" s="127"/>
      <c r="M30" s="127"/>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row>
    <row r="31" spans="1:260" s="110" customFormat="1" ht="35.1" customHeight="1">
      <c r="A31" s="433" t="s">
        <v>89</v>
      </c>
      <c r="B31" s="434"/>
      <c r="C31" s="47"/>
      <c r="D31" s="47"/>
      <c r="E31" s="47"/>
      <c r="F31" s="47"/>
      <c r="G31" s="47"/>
      <c r="H31" s="127"/>
      <c r="I31" s="127"/>
      <c r="J31" s="128"/>
      <c r="K31" s="127"/>
      <c r="L31" s="12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row>
    <row r="32" spans="1:260" s="110" customFormat="1" ht="35.1" customHeight="1">
      <c r="A32" s="433" t="s">
        <v>114</v>
      </c>
      <c r="B32" s="434"/>
      <c r="C32" s="48"/>
      <c r="D32" s="48"/>
      <c r="E32" s="48"/>
      <c r="F32" s="48"/>
      <c r="G32" s="48"/>
      <c r="H32" s="128"/>
      <c r="I32" s="128"/>
      <c r="J32" s="128"/>
      <c r="K32" s="128"/>
      <c r="L32" s="128"/>
      <c r="M32" s="128"/>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row>
    <row r="33" spans="1:260" s="110" customFormat="1" ht="35.1" customHeight="1">
      <c r="A33" s="433" t="s">
        <v>349</v>
      </c>
      <c r="B33" s="434"/>
      <c r="C33" s="49"/>
      <c r="D33" s="49"/>
      <c r="E33" s="49"/>
      <c r="F33" s="49"/>
      <c r="G33" s="49"/>
      <c r="H33" s="130"/>
      <c r="I33" s="130"/>
      <c r="J33" s="130"/>
      <c r="K33" s="130"/>
      <c r="L33" s="130"/>
      <c r="M33" s="130"/>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row>
    <row r="34" spans="1:260" customFormat="1" ht="35.1" customHeight="1">
      <c r="A34" s="438" t="s">
        <v>345</v>
      </c>
      <c r="B34" s="439"/>
      <c r="C34" s="131"/>
      <c r="D34" s="131"/>
      <c r="E34" s="131"/>
      <c r="F34" s="131"/>
      <c r="G34" s="131"/>
      <c r="H34" s="127"/>
      <c r="I34" s="132"/>
      <c r="J34" s="127"/>
      <c r="K34" s="127"/>
      <c r="L34" s="127"/>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row>
    <row r="35" spans="1:260" ht="25.2" customHeight="1">
      <c r="A35" s="134"/>
      <c r="B35" s="134"/>
      <c r="C35" s="134"/>
      <c r="D35" s="134"/>
      <c r="E35" s="134"/>
      <c r="F35" s="134"/>
      <c r="G35" s="134"/>
      <c r="J35" s="289"/>
      <c r="K35" s="289"/>
      <c r="L35" s="289"/>
    </row>
    <row r="36" spans="1:260" s="291" customFormat="1" ht="40.200000000000003" customHeight="1">
      <c r="A36" s="431" t="s">
        <v>115</v>
      </c>
      <c r="B36" s="432"/>
      <c r="C36" s="27" t="str">
        <f>$C$13</f>
        <v>Request 1: [Insert Course name]</v>
      </c>
      <c r="D36" s="27" t="str">
        <f>$D$13</f>
        <v>Request 2: [Insert Course name]</v>
      </c>
      <c r="E36" s="27" t="str">
        <f>$E$13</f>
        <v>Request 3: [Insert Course name]</v>
      </c>
      <c r="F36" s="27" t="str">
        <f>$E$13</f>
        <v>Request 3: [Insert Course name]</v>
      </c>
      <c r="G36" s="27" t="str">
        <f>$E$13</f>
        <v>Request 3: [Insert Course name]</v>
      </c>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89"/>
      <c r="DV36" s="289"/>
      <c r="DW36" s="289"/>
      <c r="DX36" s="289"/>
      <c r="DY36" s="289"/>
      <c r="DZ36" s="289"/>
      <c r="EA36" s="289"/>
      <c r="EB36" s="289"/>
      <c r="EC36" s="289"/>
      <c r="ED36" s="289"/>
      <c r="EE36" s="289"/>
      <c r="EF36" s="289"/>
      <c r="EG36" s="289"/>
      <c r="EH36" s="289"/>
      <c r="EI36" s="289"/>
      <c r="EJ36" s="289"/>
      <c r="EK36" s="289"/>
      <c r="EL36" s="289"/>
      <c r="EM36" s="289"/>
      <c r="EN36" s="289"/>
      <c r="EO36" s="289"/>
      <c r="EP36" s="289"/>
      <c r="EQ36" s="289"/>
      <c r="ER36" s="289"/>
      <c r="ES36" s="289"/>
      <c r="ET36" s="289"/>
      <c r="EU36" s="289"/>
      <c r="EV36" s="289"/>
      <c r="EW36" s="289"/>
      <c r="EX36" s="289"/>
      <c r="EY36" s="289"/>
      <c r="EZ36" s="289"/>
      <c r="FA36" s="289"/>
      <c r="FB36" s="289"/>
      <c r="FC36" s="289"/>
      <c r="FD36" s="289"/>
      <c r="FE36" s="289"/>
      <c r="FF36" s="289"/>
      <c r="FG36" s="289"/>
      <c r="FH36" s="289"/>
      <c r="FI36" s="289"/>
      <c r="FJ36" s="289"/>
      <c r="FK36" s="289"/>
      <c r="FL36" s="289"/>
      <c r="FM36" s="289"/>
      <c r="FN36" s="289"/>
      <c r="FO36" s="289"/>
      <c r="FP36" s="289"/>
      <c r="FQ36" s="289"/>
      <c r="FR36" s="289"/>
      <c r="FS36" s="289"/>
      <c r="FT36" s="289"/>
      <c r="FU36" s="289"/>
      <c r="FV36" s="289"/>
      <c r="FW36" s="289"/>
      <c r="FX36" s="289"/>
      <c r="FY36" s="289"/>
      <c r="FZ36" s="289"/>
      <c r="GA36" s="289"/>
      <c r="GB36" s="289"/>
      <c r="GC36" s="289"/>
      <c r="GD36" s="289"/>
      <c r="GE36" s="289"/>
      <c r="GF36" s="289"/>
      <c r="GG36" s="289"/>
      <c r="GH36" s="289"/>
      <c r="GI36" s="289"/>
      <c r="GJ36" s="289"/>
      <c r="GK36" s="289"/>
      <c r="GL36" s="289"/>
      <c r="GM36" s="289"/>
      <c r="GN36" s="289"/>
      <c r="GO36" s="289"/>
      <c r="GP36" s="289"/>
      <c r="GQ36" s="289"/>
      <c r="GR36" s="289"/>
      <c r="GS36" s="289"/>
      <c r="GT36" s="289"/>
      <c r="GU36" s="289"/>
      <c r="GV36" s="289"/>
      <c r="GW36" s="289"/>
      <c r="GX36" s="289"/>
      <c r="GY36" s="289"/>
      <c r="GZ36" s="289"/>
      <c r="HA36" s="289"/>
      <c r="HB36" s="289"/>
      <c r="HC36" s="289"/>
      <c r="HD36" s="289"/>
      <c r="HE36" s="289"/>
      <c r="HF36" s="289"/>
      <c r="HG36" s="289"/>
      <c r="HH36" s="289"/>
      <c r="HI36" s="289"/>
      <c r="HJ36" s="289"/>
      <c r="HK36" s="289"/>
      <c r="HL36" s="289"/>
      <c r="HM36" s="289"/>
      <c r="HN36" s="289"/>
      <c r="HO36" s="289"/>
      <c r="HP36" s="289"/>
      <c r="HQ36" s="289"/>
      <c r="HR36" s="289"/>
      <c r="HS36" s="289"/>
      <c r="HT36" s="289"/>
      <c r="HU36" s="289"/>
      <c r="HV36" s="289"/>
      <c r="HW36" s="289"/>
      <c r="HX36" s="289"/>
      <c r="HY36" s="289"/>
      <c r="HZ36" s="289"/>
      <c r="IA36" s="289"/>
      <c r="IB36" s="289"/>
      <c r="IC36" s="289"/>
      <c r="ID36" s="289"/>
      <c r="IE36" s="289"/>
      <c r="IF36" s="289"/>
      <c r="IG36" s="289"/>
      <c r="IH36" s="289"/>
      <c r="II36" s="289"/>
      <c r="IJ36" s="289"/>
      <c r="IK36" s="289"/>
      <c r="IL36" s="289"/>
      <c r="IM36" s="289"/>
      <c r="IN36" s="289"/>
      <c r="IO36" s="289"/>
      <c r="IP36" s="289"/>
      <c r="IQ36" s="289"/>
      <c r="IR36" s="289"/>
      <c r="IS36" s="289"/>
      <c r="IT36" s="289"/>
      <c r="IU36" s="289"/>
      <c r="IV36" s="289"/>
      <c r="IW36" s="289"/>
      <c r="IX36" s="289"/>
      <c r="IY36" s="289"/>
      <c r="IZ36" s="289"/>
    </row>
    <row r="37" spans="1:260" ht="50.25" customHeight="1">
      <c r="A37" s="303" t="s">
        <v>116</v>
      </c>
      <c r="B37" s="304" t="s">
        <v>117</v>
      </c>
      <c r="C37" s="50"/>
      <c r="D37" s="50"/>
      <c r="E37" s="50"/>
      <c r="F37" s="50"/>
      <c r="G37" s="50"/>
    </row>
    <row r="38" spans="1:260" ht="119.25" customHeight="1">
      <c r="A38" s="305" t="s">
        <v>319</v>
      </c>
      <c r="B38" s="301" t="s">
        <v>118</v>
      </c>
      <c r="C38" s="51"/>
      <c r="D38" s="51"/>
      <c r="E38" s="51"/>
      <c r="F38" s="51"/>
      <c r="G38" s="51"/>
    </row>
    <row r="39" spans="1:260" ht="25.2" customHeight="1">
      <c r="A39" s="134"/>
      <c r="B39" s="134"/>
      <c r="C39" s="134"/>
      <c r="D39" s="134"/>
      <c r="E39" s="134"/>
      <c r="F39" s="134"/>
      <c r="G39" s="134"/>
      <c r="J39" s="289"/>
      <c r="K39" s="289"/>
      <c r="L39" s="289"/>
    </row>
    <row r="40" spans="1:260" ht="40.200000000000003" customHeight="1">
      <c r="A40" s="431" t="s">
        <v>119</v>
      </c>
      <c r="B40" s="432"/>
      <c r="C40" s="27" t="str">
        <f>$C$13</f>
        <v>Request 1: [Insert Course name]</v>
      </c>
      <c r="D40" s="27" t="str">
        <f>$D$13</f>
        <v>Request 2: [Insert Course name]</v>
      </c>
      <c r="E40" s="27" t="str">
        <f>$E$13</f>
        <v>Request 3: [Insert Course name]</v>
      </c>
      <c r="F40" s="27" t="str">
        <f>$E$13</f>
        <v>Request 3: [Insert Course name]</v>
      </c>
      <c r="G40" s="27" t="str">
        <f>$E$13</f>
        <v>Request 3: [Insert Course name]</v>
      </c>
      <c r="H40" s="134"/>
      <c r="I40" s="134"/>
      <c r="J40" s="134"/>
      <c r="K40" s="134"/>
      <c r="L40" s="134"/>
    </row>
    <row r="41" spans="1:260" s="291" customFormat="1" ht="63.75" customHeight="1">
      <c r="A41" s="162" t="s">
        <v>346</v>
      </c>
      <c r="B41" s="163" t="s">
        <v>120</v>
      </c>
      <c r="C41" s="50"/>
      <c r="D41" s="50"/>
      <c r="E41" s="50"/>
      <c r="F41" s="50"/>
      <c r="G41" s="50"/>
      <c r="H41" s="134"/>
      <c r="I41" s="134"/>
      <c r="J41" s="134"/>
      <c r="K41" s="134"/>
      <c r="L41" s="134"/>
      <c r="M41" s="134"/>
      <c r="N41" s="134"/>
      <c r="O41" s="134"/>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89"/>
      <c r="CN41" s="289"/>
      <c r="CO41" s="289"/>
      <c r="CP41" s="289"/>
      <c r="CQ41" s="289"/>
      <c r="CR41" s="289"/>
      <c r="CS41" s="289"/>
      <c r="CT41" s="289"/>
      <c r="CU41" s="289"/>
      <c r="CV41" s="289"/>
      <c r="CW41" s="289"/>
      <c r="CX41" s="289"/>
      <c r="CY41" s="289"/>
      <c r="CZ41" s="289"/>
      <c r="DA41" s="289"/>
      <c r="DB41" s="289"/>
      <c r="DC41" s="289"/>
      <c r="DD41" s="289"/>
      <c r="DE41" s="289"/>
      <c r="DF41" s="289"/>
      <c r="DG41" s="289"/>
      <c r="DH41" s="289"/>
      <c r="DI41" s="289"/>
      <c r="DJ41" s="289"/>
      <c r="DK41" s="289"/>
      <c r="DL41" s="289"/>
      <c r="DM41" s="289"/>
      <c r="DN41" s="289"/>
      <c r="DO41" s="289"/>
      <c r="DP41" s="289"/>
      <c r="DQ41" s="289"/>
      <c r="DR41" s="289"/>
      <c r="DS41" s="289"/>
      <c r="DT41" s="289"/>
      <c r="DU41" s="289"/>
      <c r="DV41" s="289"/>
      <c r="DW41" s="289"/>
      <c r="DX41" s="289"/>
      <c r="DY41" s="289"/>
      <c r="DZ41" s="289"/>
      <c r="EA41" s="289"/>
      <c r="EB41" s="289"/>
      <c r="EC41" s="289"/>
      <c r="ED41" s="289"/>
      <c r="EE41" s="289"/>
      <c r="EF41" s="289"/>
      <c r="EG41" s="289"/>
      <c r="EH41" s="289"/>
      <c r="EI41" s="289"/>
      <c r="EJ41" s="289"/>
      <c r="EK41" s="289"/>
      <c r="EL41" s="289"/>
      <c r="EM41" s="289"/>
      <c r="EN41" s="289"/>
      <c r="EO41" s="289"/>
      <c r="EP41" s="289"/>
      <c r="EQ41" s="289"/>
      <c r="ER41" s="289"/>
      <c r="ES41" s="289"/>
      <c r="ET41" s="289"/>
      <c r="EU41" s="289"/>
      <c r="EV41" s="289"/>
      <c r="EW41" s="289"/>
      <c r="EX41" s="289"/>
      <c r="EY41" s="289"/>
      <c r="EZ41" s="289"/>
      <c r="FA41" s="289"/>
      <c r="FB41" s="289"/>
      <c r="FC41" s="289"/>
      <c r="FD41" s="289"/>
      <c r="FE41" s="289"/>
      <c r="FF41" s="289"/>
      <c r="FG41" s="289"/>
      <c r="FH41" s="289"/>
      <c r="FI41" s="289"/>
      <c r="FJ41" s="289"/>
      <c r="FK41" s="289"/>
      <c r="FL41" s="289"/>
      <c r="FM41" s="289"/>
      <c r="FN41" s="289"/>
      <c r="FO41" s="289"/>
      <c r="FP41" s="289"/>
      <c r="FQ41" s="289"/>
      <c r="FR41" s="289"/>
      <c r="FS41" s="289"/>
      <c r="FT41" s="289"/>
      <c r="FU41" s="289"/>
      <c r="FV41" s="289"/>
      <c r="FW41" s="289"/>
      <c r="FX41" s="289"/>
      <c r="FY41" s="289"/>
      <c r="FZ41" s="289"/>
      <c r="GA41" s="289"/>
      <c r="GB41" s="289"/>
      <c r="GC41" s="289"/>
      <c r="GD41" s="289"/>
      <c r="GE41" s="289"/>
      <c r="GF41" s="289"/>
      <c r="GG41" s="289"/>
      <c r="GH41" s="289"/>
      <c r="GI41" s="289"/>
      <c r="GJ41" s="289"/>
      <c r="GK41" s="289"/>
      <c r="GL41" s="289"/>
      <c r="GM41" s="289"/>
      <c r="GN41" s="289"/>
      <c r="GO41" s="289"/>
      <c r="GP41" s="289"/>
      <c r="GQ41" s="289"/>
      <c r="GR41" s="289"/>
      <c r="GS41" s="289"/>
      <c r="GT41" s="289"/>
      <c r="GU41" s="289"/>
      <c r="GV41" s="289"/>
      <c r="GW41" s="289"/>
      <c r="GX41" s="289"/>
      <c r="GY41" s="289"/>
      <c r="GZ41" s="289"/>
      <c r="HA41" s="289"/>
      <c r="HB41" s="289"/>
      <c r="HC41" s="289"/>
      <c r="HD41" s="289"/>
      <c r="HE41" s="289"/>
      <c r="HF41" s="289"/>
      <c r="HG41" s="289"/>
      <c r="HH41" s="289"/>
      <c r="HI41" s="289"/>
      <c r="HJ41" s="289"/>
      <c r="HK41" s="289"/>
      <c r="HL41" s="289"/>
      <c r="HM41" s="289"/>
      <c r="HN41" s="289"/>
      <c r="HO41" s="289"/>
      <c r="HP41" s="289"/>
      <c r="HQ41" s="289"/>
      <c r="HR41" s="289"/>
      <c r="HS41" s="289"/>
      <c r="HT41" s="289"/>
      <c r="HU41" s="289"/>
      <c r="HV41" s="289"/>
      <c r="HW41" s="289"/>
      <c r="HX41" s="289"/>
      <c r="HY41" s="289"/>
      <c r="HZ41" s="289"/>
      <c r="IA41" s="289"/>
      <c r="IB41" s="289"/>
      <c r="IC41" s="289"/>
      <c r="ID41" s="289"/>
      <c r="IE41" s="289"/>
      <c r="IF41" s="289"/>
      <c r="IG41" s="289"/>
      <c r="IH41" s="289"/>
      <c r="II41" s="289"/>
      <c r="IJ41" s="289"/>
      <c r="IK41" s="289"/>
      <c r="IL41" s="289"/>
      <c r="IM41" s="289"/>
      <c r="IN41" s="289"/>
      <c r="IO41" s="289"/>
      <c r="IP41" s="289"/>
      <c r="IQ41" s="289"/>
      <c r="IR41" s="289"/>
      <c r="IS41" s="289"/>
      <c r="IT41" s="289"/>
      <c r="IU41" s="289"/>
      <c r="IV41" s="289"/>
      <c r="IW41" s="289"/>
      <c r="IX41" s="289"/>
      <c r="IY41" s="289"/>
      <c r="IZ41" s="289"/>
    </row>
    <row r="42" spans="1:260" ht="25.2" customHeight="1">
      <c r="A42" s="134"/>
      <c r="B42" s="134"/>
      <c r="C42" s="134"/>
      <c r="D42" s="134"/>
      <c r="E42" s="134"/>
      <c r="F42" s="134"/>
      <c r="G42" s="134"/>
      <c r="H42" s="134"/>
      <c r="J42" s="289"/>
      <c r="K42" s="289"/>
      <c r="L42" s="289"/>
    </row>
    <row r="43" spans="1:260" ht="40.200000000000003" customHeight="1">
      <c r="A43" s="440" t="s">
        <v>121</v>
      </c>
      <c r="B43" s="441"/>
      <c r="C43" s="442"/>
      <c r="D43" s="134"/>
      <c r="E43" s="134"/>
      <c r="F43" s="134"/>
      <c r="G43" s="134"/>
      <c r="H43" s="134"/>
      <c r="K43" s="134"/>
      <c r="L43" s="134"/>
    </row>
    <row r="44" spans="1:260" ht="30" customHeight="1">
      <c r="A44" s="435" t="s">
        <v>122</v>
      </c>
      <c r="B44" s="430"/>
      <c r="C44" s="52"/>
      <c r="D44" s="134"/>
      <c r="E44" s="134"/>
      <c r="F44" s="134"/>
      <c r="G44" s="134"/>
      <c r="H44" s="134"/>
      <c r="K44" s="134"/>
      <c r="L44" s="134"/>
    </row>
    <row r="45" spans="1:260" ht="25.2" customHeight="1">
      <c r="A45" s="134"/>
      <c r="B45" s="134"/>
      <c r="C45" s="134"/>
      <c r="D45" s="134"/>
      <c r="E45" s="134"/>
      <c r="F45" s="134"/>
      <c r="G45" s="134"/>
      <c r="I45" s="134"/>
      <c r="J45" s="134"/>
      <c r="K45" s="134"/>
      <c r="L45" s="134"/>
    </row>
    <row r="46" spans="1:260" ht="40.200000000000003" customHeight="1">
      <c r="A46" s="440" t="s">
        <v>92</v>
      </c>
      <c r="B46" s="441"/>
      <c r="C46" s="442"/>
      <c r="D46" s="134"/>
      <c r="E46" s="134"/>
      <c r="F46" s="134"/>
      <c r="G46" s="134"/>
      <c r="H46" s="134"/>
      <c r="K46" s="134"/>
      <c r="L46" s="134"/>
    </row>
    <row r="47" spans="1:260" ht="30" customHeight="1">
      <c r="A47" s="429" t="s">
        <v>318</v>
      </c>
      <c r="B47" s="430"/>
      <c r="C47" s="52"/>
      <c r="D47" s="134"/>
      <c r="E47" s="134"/>
      <c r="F47" s="134"/>
      <c r="G47" s="134"/>
      <c r="H47" s="134"/>
      <c r="K47" s="134"/>
      <c r="L47" s="134"/>
    </row>
    <row r="48" spans="1:260" s="135" customFormat="1">
      <c r="H48" s="134"/>
    </row>
    <row r="49" spans="4:15" s="135" customFormat="1">
      <c r="D49" s="134"/>
      <c r="E49" s="134"/>
      <c r="F49" s="134"/>
      <c r="G49" s="134"/>
      <c r="H49" s="134"/>
      <c r="I49" s="134"/>
      <c r="J49" s="134"/>
      <c r="K49" s="134"/>
      <c r="L49" s="134"/>
      <c r="M49" s="134"/>
      <c r="N49" s="134"/>
      <c r="O49" s="134"/>
    </row>
    <row r="50" spans="4:15" s="135" customFormat="1">
      <c r="D50" s="134"/>
      <c r="E50" s="134"/>
      <c r="F50" s="134"/>
      <c r="G50" s="134"/>
      <c r="H50" s="134"/>
      <c r="I50" s="134"/>
      <c r="J50" s="134"/>
      <c r="K50" s="134"/>
      <c r="L50" s="134"/>
      <c r="M50" s="134"/>
      <c r="N50" s="134"/>
      <c r="O50" s="134"/>
    </row>
    <row r="51" spans="4:15" s="135" customFormat="1">
      <c r="D51" s="134"/>
      <c r="E51" s="134"/>
      <c r="F51" s="134"/>
      <c r="G51" s="134"/>
      <c r="H51" s="134"/>
      <c r="I51" s="134"/>
      <c r="J51" s="134"/>
      <c r="K51" s="134"/>
      <c r="L51" s="134"/>
      <c r="M51" s="134"/>
      <c r="N51" s="134"/>
      <c r="O51" s="134"/>
    </row>
    <row r="52" spans="4:15" s="135" customFormat="1"/>
    <row r="53" spans="4:15" s="135" customFormat="1"/>
    <row r="54" spans="4:15" s="135" customFormat="1"/>
    <row r="55" spans="4:15" s="135" customFormat="1"/>
    <row r="56" spans="4:15" s="135" customFormat="1"/>
    <row r="57" spans="4:15" s="135" customFormat="1"/>
    <row r="58" spans="4:15" s="135" customFormat="1"/>
    <row r="59" spans="4:15" s="135" customFormat="1"/>
    <row r="60" spans="4:15" s="135" customFormat="1"/>
    <row r="61" spans="4:15" s="135" customFormat="1" ht="48" customHeight="1"/>
    <row r="62" spans="4:15" s="135" customFormat="1"/>
    <row r="63" spans="4:15" s="135" customFormat="1"/>
    <row r="64" spans="4:15" s="135" customFormat="1"/>
    <row r="65" s="135" customFormat="1"/>
    <row r="66" s="135" customFormat="1"/>
    <row r="67" s="135" customFormat="1"/>
    <row r="68" s="135" customFormat="1"/>
    <row r="69" s="135" customFormat="1"/>
    <row r="70" s="135" customFormat="1"/>
    <row r="71" s="135" customFormat="1"/>
    <row r="72" s="135" customFormat="1"/>
    <row r="73" s="135" customFormat="1"/>
    <row r="74" s="135" customFormat="1"/>
    <row r="75" s="135" customFormat="1"/>
    <row r="76" s="135" customFormat="1"/>
    <row r="77" s="135" customFormat="1"/>
    <row r="78" s="135" customFormat="1"/>
    <row r="79" s="135" customFormat="1"/>
    <row r="80" s="135" customFormat="1"/>
    <row r="81" s="135" customFormat="1"/>
    <row r="82" s="135" customFormat="1"/>
    <row r="83" s="135" customFormat="1"/>
    <row r="84" s="135" customFormat="1"/>
    <row r="85" s="135" customFormat="1"/>
    <row r="86" s="135" customFormat="1"/>
    <row r="87" s="135" customFormat="1"/>
    <row r="88" s="135" customFormat="1"/>
    <row r="89" s="135" customFormat="1"/>
    <row r="90" s="135" customFormat="1"/>
    <row r="91" s="135" customFormat="1"/>
    <row r="92" s="135" customFormat="1"/>
    <row r="93" s="135" customFormat="1"/>
    <row r="94" s="135" customFormat="1"/>
    <row r="95" s="135" customFormat="1"/>
    <row r="96" s="135" customFormat="1"/>
    <row r="97" s="135" customFormat="1"/>
    <row r="98" s="135" customFormat="1"/>
    <row r="99" s="135" customFormat="1"/>
    <row r="100" s="135" customFormat="1"/>
    <row r="101" s="135" customFormat="1"/>
    <row r="102" s="135" customFormat="1"/>
    <row r="103" s="135" customFormat="1"/>
    <row r="104" s="135" customFormat="1"/>
    <row r="105" s="135" customFormat="1"/>
    <row r="106" s="135" customFormat="1"/>
    <row r="107" s="135" customFormat="1"/>
    <row r="108" s="135" customFormat="1"/>
    <row r="109" s="135" customFormat="1"/>
    <row r="110" s="135" customFormat="1"/>
    <row r="111" s="135" customFormat="1"/>
    <row r="112" s="135" customFormat="1"/>
    <row r="113" s="135" customFormat="1"/>
    <row r="114" s="135" customFormat="1"/>
    <row r="115" s="135" customFormat="1"/>
    <row r="116" s="135" customFormat="1"/>
    <row r="117" s="135" customFormat="1"/>
    <row r="118" s="135" customFormat="1"/>
    <row r="119" s="135" customFormat="1"/>
    <row r="120" s="135" customFormat="1"/>
    <row r="121" s="135" customFormat="1"/>
    <row r="122" s="135" customFormat="1"/>
    <row r="123" s="135" customFormat="1"/>
    <row r="124" s="135" customFormat="1"/>
    <row r="125" s="135" customFormat="1"/>
    <row r="126" s="135" customFormat="1"/>
    <row r="127" s="135" customFormat="1"/>
    <row r="128" s="135" customFormat="1"/>
    <row r="129" s="135" customFormat="1"/>
    <row r="130" s="135" customFormat="1"/>
    <row r="131" s="135" customFormat="1"/>
    <row r="132" s="135" customFormat="1"/>
    <row r="133" s="135" customFormat="1"/>
    <row r="134" s="135" customFormat="1"/>
    <row r="135" s="135" customFormat="1"/>
    <row r="136" s="135" customFormat="1"/>
    <row r="137" s="135" customFormat="1"/>
    <row r="138" s="135" customFormat="1"/>
    <row r="139" s="135" customFormat="1"/>
    <row r="140" s="135" customFormat="1"/>
    <row r="141" s="135" customFormat="1"/>
    <row r="142" s="135" customFormat="1"/>
    <row r="143" s="135" customFormat="1"/>
    <row r="144" s="135" customFormat="1"/>
    <row r="145" s="135" customFormat="1"/>
    <row r="146" s="135" customFormat="1"/>
    <row r="147" s="135" customFormat="1"/>
    <row r="148" s="135" customFormat="1"/>
    <row r="149" s="135" customFormat="1"/>
    <row r="150" s="135" customFormat="1"/>
    <row r="151" s="135" customFormat="1"/>
    <row r="152" s="135" customFormat="1"/>
    <row r="153" s="135" customFormat="1"/>
    <row r="154" s="135" customFormat="1"/>
    <row r="155" s="135" customFormat="1"/>
    <row r="156" s="135" customFormat="1"/>
    <row r="157" s="135" customFormat="1"/>
    <row r="158" s="135" customFormat="1"/>
    <row r="159" s="135" customFormat="1"/>
    <row r="160" s="135" customFormat="1"/>
    <row r="161" s="135" customFormat="1"/>
    <row r="162" s="135" customFormat="1"/>
    <row r="163" s="135" customFormat="1"/>
    <row r="164" s="135" customFormat="1"/>
    <row r="165" s="135" customFormat="1"/>
    <row r="166" s="135" customFormat="1"/>
    <row r="167" s="135" customFormat="1"/>
    <row r="168" s="135" customFormat="1"/>
    <row r="169" s="135" customFormat="1"/>
    <row r="170" s="135" customFormat="1"/>
    <row r="171" s="135" customFormat="1"/>
    <row r="172" s="135" customFormat="1"/>
    <row r="173" s="135" customFormat="1"/>
    <row r="174" s="135" customFormat="1"/>
    <row r="175" s="135" customFormat="1"/>
    <row r="176" s="135" customFormat="1"/>
    <row r="177" s="135" customFormat="1"/>
    <row r="178" s="135" customFormat="1"/>
    <row r="179" s="135" customFormat="1"/>
    <row r="180" s="135" customFormat="1"/>
    <row r="181" s="135" customFormat="1"/>
    <row r="182" s="135" customFormat="1"/>
    <row r="183" s="135" customFormat="1"/>
    <row r="184" s="135" customFormat="1"/>
    <row r="185" s="135" customFormat="1"/>
    <row r="186" s="135" customFormat="1"/>
    <row r="187" s="135" customFormat="1"/>
    <row r="188" s="135" customFormat="1"/>
    <row r="189" s="135" customFormat="1"/>
    <row r="190" s="135" customFormat="1"/>
    <row r="191" s="135" customFormat="1"/>
    <row r="192" s="135" customFormat="1"/>
    <row r="193" s="135" customFormat="1"/>
    <row r="194" s="135" customFormat="1"/>
    <row r="195" s="135" customFormat="1"/>
    <row r="196" s="135" customFormat="1"/>
    <row r="197" s="135" customFormat="1"/>
    <row r="198" s="135" customFormat="1"/>
    <row r="199" s="135" customFormat="1"/>
    <row r="200" s="135" customFormat="1"/>
    <row r="201" s="135" customFormat="1"/>
    <row r="202" s="135" customFormat="1"/>
    <row r="203" s="135" customFormat="1"/>
    <row r="204" s="135" customFormat="1"/>
    <row r="205" s="135" customFormat="1"/>
    <row r="206" s="135" customFormat="1"/>
    <row r="207" s="135" customFormat="1"/>
    <row r="208" s="135" customFormat="1"/>
    <row r="209" s="135" customFormat="1"/>
    <row r="210" s="135" customFormat="1"/>
    <row r="211" s="135" customFormat="1"/>
    <row r="212" s="135" customFormat="1"/>
    <row r="213" s="135" customFormat="1"/>
    <row r="214" s="135" customFormat="1"/>
    <row r="215" s="135" customFormat="1"/>
    <row r="216" s="135" customFormat="1"/>
    <row r="217" s="135" customFormat="1"/>
    <row r="218" s="135" customFormat="1"/>
    <row r="219" s="135" customFormat="1"/>
    <row r="220" s="135" customFormat="1"/>
    <row r="221" s="135" customFormat="1"/>
    <row r="222" s="135" customFormat="1"/>
    <row r="223" s="135" customFormat="1"/>
    <row r="224" s="135" customFormat="1"/>
    <row r="225" s="135" customFormat="1"/>
    <row r="226" s="135" customFormat="1"/>
    <row r="227" s="135" customFormat="1"/>
    <row r="228" s="135" customFormat="1"/>
    <row r="229" s="135" customFormat="1"/>
    <row r="230" s="135" customFormat="1"/>
    <row r="231" s="135" customFormat="1"/>
    <row r="232" s="135" customFormat="1"/>
    <row r="233" s="135" customFormat="1"/>
    <row r="234" s="135" customFormat="1"/>
    <row r="235" s="135" customFormat="1"/>
    <row r="236" s="135" customFormat="1"/>
    <row r="237" s="135" customFormat="1"/>
    <row r="238" s="135" customFormat="1"/>
    <row r="239" s="135" customFormat="1"/>
    <row r="240" s="135" customFormat="1"/>
    <row r="241" s="135" customFormat="1"/>
    <row r="242" s="135" customFormat="1"/>
    <row r="243" s="135" customFormat="1"/>
    <row r="244" s="135" customFormat="1"/>
    <row r="245" s="135" customFormat="1"/>
    <row r="246" s="135" customFormat="1"/>
    <row r="247" s="135" customFormat="1"/>
    <row r="248" s="135" customFormat="1"/>
    <row r="249" s="135" customFormat="1"/>
    <row r="250" s="135" customFormat="1"/>
    <row r="251" s="135" customFormat="1"/>
    <row r="252" s="135" customFormat="1"/>
    <row r="253" s="135" customFormat="1"/>
    <row r="254" s="135" customFormat="1"/>
    <row r="255" s="135" customFormat="1"/>
    <row r="256" s="135" customFormat="1"/>
    <row r="257" s="135" customFormat="1"/>
    <row r="258" s="135" customFormat="1"/>
    <row r="259" s="135" customFormat="1"/>
    <row r="260" s="135" customFormat="1"/>
    <row r="261" s="135" customFormat="1"/>
    <row r="262" s="135" customFormat="1"/>
    <row r="263" s="135" customFormat="1"/>
    <row r="264" s="135" customFormat="1"/>
    <row r="265" s="135" customFormat="1"/>
    <row r="266" s="135" customFormat="1"/>
    <row r="267" s="135" customFormat="1"/>
    <row r="268" s="135" customFormat="1"/>
    <row r="269" s="135" customFormat="1"/>
    <row r="270" s="135" customFormat="1"/>
    <row r="271" s="135" customFormat="1"/>
    <row r="272" s="135" customFormat="1"/>
    <row r="273" s="135" customFormat="1"/>
    <row r="274" s="135" customFormat="1"/>
    <row r="275" s="135" customFormat="1"/>
    <row r="276" s="135" customFormat="1"/>
    <row r="277" s="135" customFormat="1"/>
    <row r="278" s="135" customFormat="1"/>
    <row r="279" s="135" customFormat="1"/>
    <row r="280" s="135" customFormat="1"/>
    <row r="281" s="135" customFormat="1"/>
    <row r="282" s="135" customFormat="1"/>
    <row r="283" s="135" customFormat="1"/>
    <row r="284" s="135" customFormat="1"/>
    <row r="285" s="135" customFormat="1"/>
    <row r="286" s="135" customFormat="1"/>
    <row r="287" s="135" customFormat="1"/>
    <row r="288" s="135" customFormat="1"/>
    <row r="289" s="135" customFormat="1"/>
    <row r="290" s="135" customFormat="1"/>
    <row r="291" s="135" customFormat="1"/>
    <row r="292" s="135" customFormat="1"/>
    <row r="293" s="135" customFormat="1"/>
    <row r="294" s="135" customFormat="1"/>
    <row r="295" s="135" customFormat="1"/>
    <row r="296" s="135" customFormat="1"/>
    <row r="297" s="135" customFormat="1"/>
    <row r="298" s="135" customFormat="1"/>
    <row r="299" s="135" customFormat="1"/>
    <row r="300" s="135" customFormat="1"/>
    <row r="301" s="135" customFormat="1"/>
    <row r="302" s="135" customFormat="1"/>
    <row r="303" s="135" customFormat="1"/>
    <row r="304" s="135" customFormat="1"/>
    <row r="305" s="135" customFormat="1"/>
    <row r="306" s="135" customFormat="1"/>
    <row r="307" s="135" customFormat="1"/>
    <row r="308" s="135" customFormat="1"/>
    <row r="309" s="135" customFormat="1"/>
    <row r="310" s="135" customFormat="1"/>
    <row r="311" s="135" customFormat="1"/>
    <row r="312" s="135" customFormat="1"/>
    <row r="313" s="135" customFormat="1"/>
    <row r="314" s="135" customFormat="1"/>
    <row r="315" s="135" customFormat="1"/>
    <row r="316" s="135" customFormat="1"/>
    <row r="317" s="135" customFormat="1"/>
    <row r="318" s="135" customFormat="1"/>
    <row r="319" s="135" customFormat="1"/>
    <row r="320" s="135" customFormat="1"/>
    <row r="321" s="135" customFormat="1"/>
    <row r="322" s="135" customFormat="1"/>
    <row r="323" s="135" customFormat="1"/>
    <row r="324" s="135" customFormat="1"/>
    <row r="325" s="135" customFormat="1"/>
    <row r="326" s="135" customFormat="1"/>
    <row r="327" s="135" customFormat="1"/>
    <row r="328" s="135" customFormat="1"/>
    <row r="329" s="135" customFormat="1"/>
    <row r="330" s="135" customFormat="1"/>
    <row r="331" s="135" customFormat="1"/>
    <row r="332" s="135" customFormat="1"/>
    <row r="333" s="135" customFormat="1"/>
    <row r="334" s="135" customFormat="1"/>
    <row r="335" s="135" customFormat="1"/>
    <row r="336" s="135" customFormat="1"/>
    <row r="337" s="135" customFormat="1"/>
    <row r="338" s="135" customFormat="1"/>
    <row r="339" s="135" customFormat="1"/>
    <row r="340" s="135" customFormat="1"/>
    <row r="341" s="135" customFormat="1"/>
    <row r="342" s="135" customFormat="1"/>
    <row r="343" s="135" customFormat="1"/>
    <row r="344" s="135" customFormat="1"/>
    <row r="345" s="135" customFormat="1"/>
    <row r="346" s="135" customFormat="1"/>
    <row r="347" s="135" customFormat="1"/>
    <row r="348" s="135" customFormat="1"/>
    <row r="349" s="135" customFormat="1"/>
    <row r="350" s="135" customFormat="1"/>
    <row r="351" s="135" customFormat="1"/>
    <row r="352" s="135" customFormat="1"/>
    <row r="353" s="135" customFormat="1"/>
    <row r="354" s="135" customFormat="1"/>
    <row r="355" s="135" customFormat="1"/>
    <row r="356" s="135" customFormat="1"/>
    <row r="357" s="135" customFormat="1"/>
    <row r="358" s="135" customFormat="1"/>
    <row r="359" s="135" customFormat="1"/>
    <row r="360" s="135" customFormat="1"/>
    <row r="361" s="135" customFormat="1"/>
    <row r="362" s="135" customFormat="1"/>
    <row r="363" s="135" customFormat="1"/>
    <row r="364" s="135" customFormat="1"/>
    <row r="365" s="135" customFormat="1"/>
    <row r="366" s="135" customFormat="1"/>
    <row r="367" s="135" customFormat="1"/>
    <row r="368" s="135" customFormat="1"/>
    <row r="369" s="135" customFormat="1"/>
    <row r="370" s="135" customFormat="1"/>
    <row r="371" s="135" customFormat="1"/>
    <row r="372" s="135" customFormat="1"/>
    <row r="373" s="135" customFormat="1"/>
    <row r="374" s="135" customFormat="1"/>
    <row r="375" s="135" customFormat="1"/>
    <row r="376" s="135" customFormat="1"/>
    <row r="377" s="135" customFormat="1"/>
    <row r="378" s="135" customFormat="1"/>
    <row r="379" s="135" customFormat="1"/>
    <row r="380" s="135" customFormat="1"/>
    <row r="381" s="135" customFormat="1"/>
    <row r="382" s="135" customFormat="1"/>
    <row r="383" s="135" customFormat="1"/>
    <row r="384" s="135" customFormat="1"/>
    <row r="385" s="135" customFormat="1"/>
    <row r="386" s="135" customFormat="1"/>
    <row r="387" s="135" customFormat="1"/>
    <row r="388" s="135" customFormat="1"/>
    <row r="389" s="135" customFormat="1"/>
    <row r="390" s="135" customFormat="1"/>
    <row r="391" s="135" customFormat="1"/>
    <row r="392" s="135" customFormat="1"/>
    <row r="393" s="135" customFormat="1"/>
    <row r="394" s="135" customFormat="1"/>
    <row r="395" s="135" customFormat="1"/>
    <row r="396" s="135" customFormat="1"/>
    <row r="397" s="135" customFormat="1"/>
    <row r="398" s="135" customFormat="1"/>
    <row r="399" s="135" customFormat="1"/>
    <row r="400" s="135" customFormat="1"/>
    <row r="401" s="135" customFormat="1"/>
    <row r="402" s="135" customFormat="1"/>
    <row r="403" s="135" customFormat="1"/>
    <row r="404" s="135" customFormat="1"/>
    <row r="405" s="135" customFormat="1"/>
    <row r="406" s="135" customFormat="1"/>
    <row r="407" s="135" customFormat="1"/>
    <row r="408" s="135" customFormat="1"/>
    <row r="409" s="135" customFormat="1"/>
    <row r="410" s="135" customFormat="1"/>
    <row r="411" s="135" customFormat="1"/>
    <row r="412" s="135" customFormat="1"/>
    <row r="413" s="135" customFormat="1"/>
    <row r="414" s="135" customFormat="1"/>
    <row r="415" s="135" customFormat="1"/>
    <row r="416" s="135" customFormat="1"/>
    <row r="417" s="135" customFormat="1"/>
    <row r="418" s="135" customFormat="1"/>
    <row r="419" s="135" customFormat="1"/>
    <row r="420" s="135" customFormat="1"/>
    <row r="421" s="135" customFormat="1"/>
    <row r="422" s="135" customFormat="1"/>
    <row r="423" s="135" customFormat="1"/>
    <row r="424" s="135" customFormat="1"/>
    <row r="425" s="135" customFormat="1"/>
    <row r="426" s="135" customFormat="1"/>
    <row r="427" s="135" customFormat="1"/>
    <row r="428" s="135" customFormat="1"/>
    <row r="429" s="135" customFormat="1"/>
    <row r="430" s="135" customFormat="1"/>
    <row r="431" s="135" customFormat="1"/>
    <row r="432" s="135" customFormat="1"/>
    <row r="433" s="135" customFormat="1"/>
    <row r="434" s="135" customFormat="1"/>
    <row r="435" s="135" customFormat="1"/>
    <row r="436" s="135" customFormat="1"/>
    <row r="437" s="135" customFormat="1"/>
    <row r="438" s="135" customFormat="1"/>
    <row r="439" s="135" customFormat="1"/>
    <row r="440" s="135" customFormat="1"/>
    <row r="441" s="135" customFormat="1"/>
    <row r="442" s="135" customFormat="1"/>
    <row r="443" s="135" customFormat="1"/>
    <row r="444" s="135" customFormat="1"/>
    <row r="445" s="135" customFormat="1"/>
    <row r="446" s="135" customFormat="1"/>
    <row r="447" s="135" customFormat="1"/>
    <row r="448" s="135" customFormat="1"/>
    <row r="449" s="135" customFormat="1"/>
    <row r="450" s="135" customFormat="1"/>
    <row r="451" s="135" customFormat="1"/>
    <row r="452" s="135" customFormat="1"/>
    <row r="453" s="135" customFormat="1"/>
    <row r="454" s="135" customFormat="1"/>
    <row r="455" s="135" customFormat="1"/>
    <row r="456" s="135" customFormat="1"/>
    <row r="457" s="135" customFormat="1"/>
    <row r="458" s="135" customFormat="1"/>
    <row r="459" s="135" customFormat="1"/>
    <row r="460" s="135" customFormat="1"/>
    <row r="461" s="135" customFormat="1"/>
    <row r="462" s="135" customFormat="1"/>
    <row r="463" s="135" customFormat="1"/>
    <row r="464" s="135" customFormat="1"/>
    <row r="465" s="135" customFormat="1"/>
    <row r="466" s="135" customFormat="1"/>
    <row r="467" s="135" customFormat="1"/>
    <row r="468" s="135" customFormat="1"/>
    <row r="469" s="135" customFormat="1"/>
    <row r="470" s="135" customFormat="1"/>
    <row r="471" s="135" customFormat="1"/>
    <row r="472" s="135" customFormat="1"/>
    <row r="473" s="135" customFormat="1"/>
    <row r="474" s="135" customFormat="1"/>
    <row r="475" s="135" customFormat="1"/>
    <row r="476" s="135" customFormat="1"/>
    <row r="477" s="135" customFormat="1"/>
    <row r="478" s="135" customFormat="1"/>
    <row r="479" s="135" customFormat="1"/>
    <row r="480" s="135" customFormat="1"/>
    <row r="481" s="135" customFormat="1"/>
    <row r="482" s="135" customFormat="1"/>
    <row r="483" s="135" customFormat="1"/>
    <row r="484" s="135" customFormat="1"/>
    <row r="485" s="135" customFormat="1"/>
    <row r="486" s="135" customFormat="1"/>
    <row r="487" s="135" customFormat="1"/>
    <row r="488" s="135" customFormat="1"/>
    <row r="489" s="135" customFormat="1"/>
    <row r="490" s="135" customFormat="1"/>
    <row r="491" s="135" customFormat="1"/>
    <row r="492" s="135" customFormat="1"/>
    <row r="493" s="135" customFormat="1"/>
    <row r="494" s="135" customFormat="1"/>
    <row r="495" s="135" customFormat="1"/>
    <row r="496" s="135" customFormat="1"/>
    <row r="497" s="135" customFormat="1"/>
    <row r="498" s="135" customFormat="1"/>
    <row r="499" s="135" customFormat="1"/>
    <row r="500" s="135" customFormat="1"/>
    <row r="501" s="135" customFormat="1"/>
    <row r="502" s="135" customFormat="1"/>
    <row r="503" s="135" customFormat="1"/>
    <row r="504" s="135" customFormat="1"/>
    <row r="505" s="135" customFormat="1"/>
    <row r="506" s="135" customFormat="1"/>
    <row r="507" s="135" customFormat="1"/>
    <row r="508" s="135" customFormat="1"/>
    <row r="509" s="135" customFormat="1"/>
    <row r="510" s="135" customFormat="1"/>
    <row r="511" s="135" customFormat="1"/>
    <row r="512" s="135" customFormat="1"/>
    <row r="513" s="135" customFormat="1"/>
    <row r="514" s="135" customFormat="1"/>
    <row r="515" s="135" customFormat="1"/>
    <row r="516" s="135" customFormat="1"/>
    <row r="517" s="135" customFormat="1"/>
    <row r="518" s="135" customFormat="1"/>
    <row r="519" s="135" customFormat="1"/>
    <row r="520" s="135" customFormat="1"/>
    <row r="521" s="135" customFormat="1"/>
    <row r="522" s="135" customFormat="1"/>
    <row r="523" s="135" customFormat="1"/>
    <row r="524" s="135" customFormat="1"/>
    <row r="525" s="135" customFormat="1"/>
    <row r="526" s="135" customFormat="1"/>
    <row r="527" s="135" customFormat="1"/>
    <row r="528" s="135" customFormat="1"/>
    <row r="529" s="135" customFormat="1"/>
    <row r="530" s="135" customFormat="1"/>
    <row r="531" s="135" customFormat="1"/>
    <row r="532" s="135" customFormat="1"/>
    <row r="533" s="135" customFormat="1"/>
    <row r="534" s="135" customFormat="1"/>
    <row r="535" s="135" customFormat="1"/>
    <row r="536" s="135" customFormat="1"/>
    <row r="537" s="135" customFormat="1"/>
    <row r="538" s="135" customFormat="1"/>
    <row r="539" s="135" customFormat="1"/>
    <row r="540" s="135" customFormat="1"/>
    <row r="541" s="135" customFormat="1"/>
    <row r="542" s="135" customFormat="1"/>
    <row r="543" s="135" customFormat="1"/>
    <row r="544" s="135" customFormat="1"/>
    <row r="545" s="135" customFormat="1"/>
    <row r="546" s="135" customFormat="1"/>
    <row r="547" s="135" customFormat="1"/>
    <row r="548" s="135" customFormat="1"/>
    <row r="549" s="135" customFormat="1"/>
    <row r="550" s="135" customFormat="1"/>
    <row r="551" s="135" customFormat="1"/>
    <row r="552" s="135" customFormat="1"/>
    <row r="553" s="135" customFormat="1"/>
    <row r="554" s="135" customFormat="1"/>
    <row r="555" s="135" customFormat="1"/>
    <row r="556" s="135" customFormat="1"/>
    <row r="557" s="135" customFormat="1"/>
    <row r="558" s="135" customFormat="1"/>
    <row r="559" s="135" customFormat="1"/>
    <row r="560" s="135" customFormat="1"/>
    <row r="561" s="135" customFormat="1"/>
    <row r="562" s="135" customFormat="1"/>
    <row r="563" s="135" customFormat="1"/>
    <row r="564" s="135" customFormat="1"/>
    <row r="565" s="135" customFormat="1"/>
    <row r="566" s="135" customFormat="1"/>
    <row r="567" s="135" customFormat="1"/>
    <row r="568" s="135" customFormat="1"/>
    <row r="569" s="135" customFormat="1"/>
    <row r="570" s="135" customFormat="1"/>
    <row r="571" s="135" customFormat="1"/>
    <row r="572" s="135" customFormat="1"/>
    <row r="573" s="135" customFormat="1"/>
    <row r="574" s="135" customFormat="1"/>
    <row r="575" s="135" customFormat="1"/>
    <row r="576" s="135" customFormat="1"/>
    <row r="577" s="135" customFormat="1"/>
    <row r="578" s="135" customFormat="1"/>
    <row r="579" s="135" customFormat="1"/>
    <row r="580" s="135" customFormat="1"/>
    <row r="581" s="135" customFormat="1"/>
    <row r="582" s="135" customFormat="1"/>
    <row r="583" s="135" customFormat="1"/>
    <row r="584" s="135" customFormat="1"/>
    <row r="585" s="135" customFormat="1"/>
    <row r="586" s="135" customFormat="1"/>
    <row r="587" s="135" customFormat="1"/>
    <row r="588" s="135" customFormat="1"/>
    <row r="589" s="135" customFormat="1"/>
    <row r="590" s="135" customFormat="1"/>
    <row r="591" s="135" customFormat="1"/>
    <row r="592" s="135" customFormat="1"/>
    <row r="593" s="135" customFormat="1"/>
    <row r="594" s="135" customFormat="1"/>
    <row r="595" s="135" customFormat="1"/>
    <row r="596" s="135" customFormat="1"/>
    <row r="597" s="135" customFormat="1"/>
    <row r="598" s="135" customFormat="1"/>
    <row r="599" s="135" customFormat="1"/>
    <row r="600" s="135" customFormat="1"/>
    <row r="601" s="135" customFormat="1"/>
    <row r="602" s="135" customFormat="1"/>
    <row r="603" s="135" customFormat="1"/>
    <row r="604" s="135" customFormat="1"/>
    <row r="605" s="135" customFormat="1"/>
    <row r="606" s="135" customFormat="1"/>
    <row r="607" s="135" customFormat="1"/>
    <row r="608" s="135" customFormat="1"/>
    <row r="609" s="135" customFormat="1"/>
    <row r="610" s="135" customFormat="1"/>
    <row r="611" s="135" customFormat="1"/>
    <row r="612" s="135" customFormat="1"/>
    <row r="613" s="135" customFormat="1"/>
    <row r="614" s="135" customFormat="1"/>
    <row r="615" s="135" customFormat="1"/>
    <row r="616" s="135" customFormat="1"/>
    <row r="617" s="135" customFormat="1"/>
    <row r="618" s="135" customFormat="1"/>
    <row r="619" s="135" customFormat="1"/>
    <row r="620" s="135" customFormat="1"/>
    <row r="621" s="135" customFormat="1"/>
    <row r="622" s="135" customFormat="1"/>
    <row r="623" s="135" customFormat="1"/>
    <row r="624" s="135" customFormat="1"/>
    <row r="625" s="135" customFormat="1"/>
    <row r="626" s="135" customFormat="1"/>
    <row r="627" s="135" customFormat="1"/>
    <row r="628" s="135" customFormat="1"/>
    <row r="629" s="135" customFormat="1"/>
    <row r="630" s="135" customFormat="1"/>
    <row r="631" s="135" customFormat="1"/>
    <row r="632" s="135" customFormat="1"/>
    <row r="633" s="135" customFormat="1"/>
    <row r="634" s="135" customFormat="1"/>
    <row r="635" s="135" customFormat="1"/>
    <row r="636" s="135" customFormat="1"/>
    <row r="637" s="135" customFormat="1"/>
    <row r="638" s="135" customFormat="1"/>
    <row r="639" s="135" customFormat="1"/>
    <row r="640" s="135" customFormat="1"/>
    <row r="641" s="135" customFormat="1"/>
    <row r="642" s="135" customFormat="1"/>
    <row r="643" s="135" customFormat="1"/>
    <row r="644" s="135" customFormat="1"/>
    <row r="645" s="135" customFormat="1"/>
    <row r="646" s="135" customFormat="1"/>
    <row r="647" s="135" customFormat="1"/>
    <row r="648" s="135" customFormat="1"/>
    <row r="649" s="135" customFormat="1"/>
    <row r="650" s="135" customFormat="1"/>
    <row r="651" s="135" customFormat="1"/>
    <row r="652" s="135" customFormat="1"/>
    <row r="653" s="135" customFormat="1"/>
    <row r="654" s="135" customFormat="1"/>
    <row r="655" s="135" customFormat="1"/>
    <row r="656" s="135" customFormat="1"/>
    <row r="657" s="135" customFormat="1"/>
    <row r="658" s="135" customFormat="1"/>
    <row r="659" s="135" customFormat="1"/>
    <row r="660" s="135" customFormat="1"/>
    <row r="661" s="135" customFormat="1"/>
    <row r="662" s="135" customFormat="1"/>
    <row r="663" s="135" customFormat="1"/>
    <row r="664" s="135" customFormat="1"/>
    <row r="665" s="135" customFormat="1"/>
    <row r="666" s="135" customFormat="1"/>
    <row r="667" s="135" customFormat="1"/>
    <row r="668" s="135" customFormat="1"/>
    <row r="669" s="135" customFormat="1"/>
    <row r="670" s="135" customFormat="1"/>
    <row r="671" s="135" customFormat="1"/>
    <row r="672" s="135" customFormat="1"/>
    <row r="673" s="135" customFormat="1"/>
    <row r="674" s="135" customFormat="1"/>
    <row r="675" s="135" customFormat="1"/>
    <row r="676" s="135" customFormat="1"/>
    <row r="677" s="135" customFormat="1"/>
    <row r="678" s="135" customFormat="1"/>
    <row r="679" s="135" customFormat="1"/>
    <row r="680" s="135" customFormat="1"/>
    <row r="681" s="135" customFormat="1"/>
    <row r="682" s="135" customFormat="1"/>
    <row r="683" s="135" customFormat="1"/>
    <row r="684" s="135" customFormat="1"/>
    <row r="685" s="135" customFormat="1"/>
    <row r="686" s="135" customFormat="1"/>
    <row r="687" s="135" customFormat="1"/>
    <row r="688" s="135" customFormat="1"/>
    <row r="689" s="135" customFormat="1"/>
    <row r="690" s="135" customFormat="1"/>
    <row r="691" s="135" customFormat="1"/>
    <row r="692" s="135" customFormat="1"/>
    <row r="693" s="135" customFormat="1"/>
    <row r="694" s="135" customFormat="1"/>
    <row r="695" s="135" customFormat="1"/>
    <row r="696" s="135" customFormat="1"/>
    <row r="697" s="135" customFormat="1"/>
    <row r="698" s="135" customFormat="1"/>
    <row r="699" s="135" customFormat="1"/>
    <row r="700" s="135" customFormat="1"/>
    <row r="701" s="135" customFormat="1"/>
    <row r="702" s="135" customFormat="1"/>
    <row r="703" s="135" customFormat="1"/>
    <row r="704" s="135" customFormat="1"/>
    <row r="705" s="135" customFormat="1"/>
    <row r="706" s="135" customFormat="1"/>
    <row r="707" s="135" customFormat="1"/>
    <row r="708" s="135" customFormat="1"/>
    <row r="709" s="135" customFormat="1"/>
    <row r="710" s="135" customFormat="1"/>
    <row r="711" s="135" customFormat="1"/>
    <row r="712" s="135" customFormat="1"/>
    <row r="713" s="135" customFormat="1"/>
    <row r="714" s="135" customFormat="1"/>
    <row r="715" s="135" customFormat="1"/>
    <row r="716" s="135" customFormat="1"/>
    <row r="717" s="135" customFormat="1"/>
    <row r="718" s="135" customFormat="1"/>
    <row r="719" s="135" customFormat="1"/>
    <row r="720" s="135" customFormat="1"/>
    <row r="721" s="135" customFormat="1"/>
    <row r="722" s="135" customFormat="1"/>
    <row r="723" s="135" customFormat="1"/>
    <row r="724" s="135" customFormat="1"/>
    <row r="725" s="135" customFormat="1"/>
    <row r="726" s="135" customFormat="1"/>
    <row r="727" s="135" customFormat="1"/>
    <row r="728" s="135" customFormat="1"/>
    <row r="729" s="135" customFormat="1"/>
    <row r="730" s="135" customFormat="1"/>
    <row r="731" s="135" customFormat="1"/>
    <row r="732" s="135" customFormat="1"/>
    <row r="733" s="135" customFormat="1"/>
  </sheetData>
  <sheetProtection sheet="1" insertColumns="0" insertRows="0" selectLockedCells="1"/>
  <protectedRanges>
    <protectedRange sqref="H27:L28" name="Range4_2"/>
    <protectedRange sqref="H29:L29" name="Range4_1_1"/>
    <protectedRange sqref="C34:G34" name="Range5_2"/>
    <protectedRange sqref="I8:L8 D8" name="Range2_3_1"/>
    <protectedRange sqref="C8" name="Range3_1"/>
    <protectedRange sqref="E10:G10" name="Range2_2"/>
    <protectedRange sqref="H11:K11" name="Range2_1_3_1"/>
    <protectedRange sqref="C21:L21" name="Range5_1_1"/>
    <protectedRange sqref="H20:L20" name="Range2_3_1_2_1"/>
    <protectedRange sqref="K19:L19 A19:I19" name="Range2_3_1_3_1"/>
    <protectedRange sqref="J19" name="Range6_1_2"/>
  </protectedRanges>
  <mergeCells count="26">
    <mergeCell ref="A43:C43"/>
    <mergeCell ref="A1:D1"/>
    <mergeCell ref="A13:B13"/>
    <mergeCell ref="A14:B14"/>
    <mergeCell ref="A28:B28"/>
    <mergeCell ref="A15:B15"/>
    <mergeCell ref="A7:B7"/>
    <mergeCell ref="A8:B8"/>
    <mergeCell ref="A10:B10"/>
    <mergeCell ref="A2:D2"/>
    <mergeCell ref="A47:B47"/>
    <mergeCell ref="A20:B20"/>
    <mergeCell ref="A25:B25"/>
    <mergeCell ref="A26:B26"/>
    <mergeCell ref="A27:B27"/>
    <mergeCell ref="A36:B36"/>
    <mergeCell ref="A40:B40"/>
    <mergeCell ref="A44:B44"/>
    <mergeCell ref="A29:B29"/>
    <mergeCell ref="A30:B30"/>
    <mergeCell ref="A31:B31"/>
    <mergeCell ref="A32:B32"/>
    <mergeCell ref="A33:B33"/>
    <mergeCell ref="A34:B34"/>
    <mergeCell ref="A46:C46"/>
    <mergeCell ref="A23:B24"/>
  </mergeCells>
  <dataValidations count="2">
    <dataValidation type="list" allowBlank="1" showInputMessage="1" showErrorMessage="1" sqref="J19" xr:uid="{40A04E60-0131-417B-95C4-46BF58FB8BA5}">
      <formula1>"Yes, no"</formula1>
    </dataValidation>
    <dataValidation type="list" allowBlank="1" showInputMessage="1" showErrorMessage="1" sqref="Q21:BU21 Q34:BU34" xr:uid="{7683D6C1-0A57-4F9C-A660-3C7FF528B6FE}">
      <formula1>#REF!</formula1>
    </dataValidation>
  </dataValidations>
  <hyperlinks>
    <hyperlink ref="B16" r:id="rId1" xr:uid="{A3F55E43-B311-44A8-A790-257FD902A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B025310-2E20-400F-BAFD-68B45CB944F4}">
          <x14:formula1>
            <xm:f>'new dropdown'!$A$3:$A$4</xm:f>
          </x14:formula1>
          <xm:sqref>C44 C47 C38:G38</xm:sqref>
        </x14:dataValidation>
        <x14:dataValidation type="list" allowBlank="1" showInputMessage="1" showErrorMessage="1" xr:uid="{52CEB72A-3431-47EC-8AE8-CCD4BA5D9A2F}">
          <x14:formula1>
            <xm:f>'new dropdown'!$B$3:$B$4</xm:f>
          </x14:formula1>
          <xm:sqref>C18:G18</xm:sqref>
        </x14:dataValidation>
        <x14:dataValidation type="list" allowBlank="1" showInputMessage="1" showErrorMessage="1" xr:uid="{F4EA9753-B646-4B39-8F9F-B6B9017B0FA2}">
          <x14:formula1>
            <xm:f>'new dropdown'!$C$3:$C$20</xm:f>
          </x14:formula1>
          <xm:sqref>C31:G31 C25:G25 C28:G28</xm:sqref>
        </x14:dataValidation>
        <x14:dataValidation type="list" allowBlank="1" showInputMessage="1" showErrorMessage="1" xr:uid="{51E0A1CE-D2AF-4FC6-9043-34CF175A16CD}">
          <x14:formula1>
            <xm:f>'new dropdown'!$D$3:$D$99</xm:f>
          </x14:formula1>
          <xm:sqref>C32:G32 C26:G26 C29:G29</xm:sqref>
        </x14:dataValidation>
        <x14:dataValidation type="list" allowBlank="1" showInputMessage="1" showErrorMessage="1" xr:uid="{C6054158-DD01-40B5-AD6C-0A5D538B5BC5}">
          <x14:formula1>
            <xm:f>'new dropdown'!$E$3:$E$4</xm:f>
          </x14:formula1>
          <xm:sqref>C41:G41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E4CD-F5E6-4B9F-9EB9-625A7697C53C}">
  <sheetPr>
    <pageSetUpPr fitToPage="1"/>
  </sheetPr>
  <dimension ref="A1:IZ108"/>
  <sheetViews>
    <sheetView showGridLines="0" topLeftCell="A10" zoomScale="70" zoomScaleNormal="70" workbookViewId="0">
      <selection activeCell="C20" sqref="C20"/>
    </sheetView>
  </sheetViews>
  <sheetFormatPr defaultColWidth="8.5546875" defaultRowHeight="14.4"/>
  <cols>
    <col min="1" max="2" width="55.5546875" style="110" customWidth="1"/>
    <col min="3" max="7" width="70.6640625" style="110" customWidth="1"/>
    <col min="8" max="14" width="8.5546875" style="110"/>
    <col min="15" max="15" width="13.44140625" style="110" customWidth="1"/>
    <col min="16" max="16384" width="8.5546875" style="110"/>
  </cols>
  <sheetData>
    <row r="1" spans="1:10" s="114" customFormat="1" ht="50.1" customHeight="1">
      <c r="A1" s="454" t="s">
        <v>140</v>
      </c>
      <c r="B1" s="454"/>
      <c r="C1" s="454"/>
      <c r="D1" s="455"/>
      <c r="E1" s="307"/>
      <c r="F1" s="307"/>
      <c r="G1" s="307"/>
    </row>
    <row r="2" spans="1:10" s="115" customFormat="1" ht="30" customHeight="1">
      <c r="A2" s="452" t="s">
        <v>356</v>
      </c>
      <c r="B2" s="453"/>
      <c r="C2" s="453"/>
      <c r="D2" s="453"/>
      <c r="E2" s="308"/>
      <c r="F2" s="308"/>
      <c r="G2" s="308"/>
    </row>
    <row r="3" spans="1:10" ht="30" customHeight="1">
      <c r="A3" s="107" t="s">
        <v>44</v>
      </c>
      <c r="B3" s="34" t="str">
        <f>'Key Information'!$C$3</f>
        <v>00/00/2025</v>
      </c>
      <c r="C3" s="108"/>
      <c r="D3" s="108"/>
      <c r="E3" s="109"/>
      <c r="G3" s="109"/>
    </row>
    <row r="4" spans="1:10" ht="30" customHeight="1">
      <c r="A4" s="111" t="s">
        <v>93</v>
      </c>
      <c r="B4" s="112">
        <f>'Key Information'!$C$5</f>
        <v>0</v>
      </c>
      <c r="C4" s="107" t="s">
        <v>141</v>
      </c>
      <c r="D4" s="309">
        <f>SUM(C16:AA16)</f>
        <v>0</v>
      </c>
      <c r="E4" s="310"/>
      <c r="G4" s="311"/>
    </row>
    <row r="5" spans="1:10" ht="30" customHeight="1">
      <c r="A5" s="107" t="s">
        <v>46</v>
      </c>
      <c r="B5" s="113">
        <f>'Key Information'!$C$4</f>
        <v>0</v>
      </c>
      <c r="C5" s="312"/>
      <c r="D5" s="313"/>
      <c r="E5" s="314"/>
      <c r="G5" s="314"/>
    </row>
    <row r="6" spans="1:10" ht="25.2" customHeight="1">
      <c r="A6" s="315"/>
      <c r="B6" s="315"/>
      <c r="C6" s="316"/>
      <c r="D6" s="317"/>
    </row>
    <row r="7" spans="1:10" s="115" customFormat="1" ht="63" customHeight="1">
      <c r="A7" s="451" t="s">
        <v>142</v>
      </c>
      <c r="B7" s="451"/>
      <c r="C7" s="318" t="s">
        <v>126</v>
      </c>
      <c r="D7" s="319" t="s">
        <v>143</v>
      </c>
      <c r="E7" s="320"/>
      <c r="F7" s="320"/>
      <c r="G7" s="320"/>
      <c r="H7" s="110"/>
      <c r="I7" s="110"/>
      <c r="J7" s="110"/>
    </row>
    <row r="8" spans="1:10" ht="35.25" customHeight="1">
      <c r="A8" s="433" t="s">
        <v>128</v>
      </c>
      <c r="B8" s="434"/>
      <c r="C8" s="18"/>
      <c r="D8" s="33">
        <f>C8*C15</f>
        <v>0</v>
      </c>
      <c r="E8" s="321"/>
      <c r="F8" s="321"/>
      <c r="G8" s="321"/>
    </row>
    <row r="9" spans="1:10" ht="25.2" customHeight="1">
      <c r="A9" s="315"/>
      <c r="B9" s="315"/>
      <c r="C9" s="316"/>
      <c r="D9" s="322"/>
    </row>
    <row r="10" spans="1:10" s="115" customFormat="1" ht="61.5" customHeight="1">
      <c r="A10" s="451" t="s">
        <v>144</v>
      </c>
      <c r="B10" s="451"/>
      <c r="C10" s="323" t="s">
        <v>126</v>
      </c>
      <c r="D10" s="319" t="s">
        <v>145</v>
      </c>
      <c r="E10" s="110"/>
      <c r="F10" s="110"/>
      <c r="G10" s="110"/>
    </row>
    <row r="11" spans="1:10" ht="41.1" customHeight="1">
      <c r="A11" s="116" t="s">
        <v>323</v>
      </c>
      <c r="B11" s="117" t="s">
        <v>53</v>
      </c>
      <c r="C11" s="19"/>
      <c r="D11" s="324">
        <f>C11*C15</f>
        <v>0</v>
      </c>
      <c r="H11" s="114"/>
      <c r="I11" s="114"/>
    </row>
    <row r="12" spans="1:10" ht="25.2" customHeight="1">
      <c r="A12" s="315"/>
      <c r="B12" s="315"/>
      <c r="C12" s="316"/>
      <c r="D12" s="322"/>
    </row>
    <row r="13" spans="1:10" s="118" customFormat="1" ht="40.200000000000003" customHeight="1">
      <c r="A13" s="451" t="s">
        <v>131</v>
      </c>
      <c r="B13" s="451"/>
      <c r="C13" s="1" t="s">
        <v>101</v>
      </c>
      <c r="D13" s="1" t="s">
        <v>102</v>
      </c>
      <c r="E13" s="1" t="s">
        <v>103</v>
      </c>
      <c r="F13" s="1" t="s">
        <v>104</v>
      </c>
      <c r="G13" s="1" t="s">
        <v>105</v>
      </c>
      <c r="H13" s="115"/>
      <c r="I13" s="115"/>
    </row>
    <row r="14" spans="1:10" ht="35.25" customHeight="1">
      <c r="A14" s="456" t="s">
        <v>146</v>
      </c>
      <c r="B14" s="457"/>
      <c r="C14" s="8"/>
      <c r="D14" s="8"/>
      <c r="E14" s="8"/>
      <c r="F14" s="8"/>
      <c r="G14" s="8"/>
    </row>
    <row r="15" spans="1:10" ht="35.25" customHeight="1">
      <c r="A15" s="117" t="s">
        <v>147</v>
      </c>
      <c r="B15" s="331" t="s">
        <v>335</v>
      </c>
      <c r="C15" s="119">
        <v>22.36</v>
      </c>
      <c r="D15" s="119">
        <v>22.36</v>
      </c>
      <c r="E15" s="119">
        <v>22.36</v>
      </c>
      <c r="F15" s="119">
        <v>22.36</v>
      </c>
      <c r="G15" s="119">
        <v>22.36</v>
      </c>
    </row>
    <row r="16" spans="1:10" ht="51" customHeight="1">
      <c r="A16" s="120" t="s">
        <v>108</v>
      </c>
      <c r="B16" s="121" t="s">
        <v>321</v>
      </c>
      <c r="C16" s="39">
        <f>C14*C15</f>
        <v>0</v>
      </c>
      <c r="D16" s="39">
        <f t="shared" ref="D16:E16" si="0">D14*D15</f>
        <v>0</v>
      </c>
      <c r="E16" s="39">
        <f t="shared" si="0"/>
        <v>0</v>
      </c>
      <c r="F16" s="39">
        <f t="shared" ref="F16:G16" si="1">F14*F15</f>
        <v>0</v>
      </c>
      <c r="G16" s="39">
        <f t="shared" si="1"/>
        <v>0</v>
      </c>
    </row>
    <row r="17" spans="1:260" ht="57.75" customHeight="1">
      <c r="A17" s="122" t="s">
        <v>78</v>
      </c>
      <c r="B17" s="121" t="s">
        <v>136</v>
      </c>
      <c r="C17" s="2"/>
      <c r="D17" s="2"/>
      <c r="E17" s="2"/>
      <c r="F17" s="2"/>
      <c r="G17" s="2"/>
    </row>
    <row r="18" spans="1:260" ht="25.2" customHeight="1">
      <c r="A18" s="315"/>
      <c r="B18" s="315"/>
      <c r="C18" s="316"/>
      <c r="D18" s="317"/>
    </row>
    <row r="19" spans="1:260" s="118" customFormat="1" ht="39" customHeight="1">
      <c r="A19" s="431" t="s">
        <v>111</v>
      </c>
      <c r="B19" s="432"/>
      <c r="C19" s="27" t="str">
        <f>$C$13</f>
        <v>Request 1: [Insert Course name]</v>
      </c>
      <c r="D19" s="27" t="str">
        <f>$D$13</f>
        <v>Request 2: [Insert Course name]</v>
      </c>
      <c r="E19" s="27" t="str">
        <f>$E$13</f>
        <v>Request 3: [Insert Course name]</v>
      </c>
      <c r="F19" s="27" t="str">
        <f>$E$13</f>
        <v>Request 3: [Insert Course name]</v>
      </c>
      <c r="G19" s="27" t="str">
        <f>$E$13</f>
        <v>Request 3: [Insert Course name]</v>
      </c>
      <c r="H19" s="115"/>
      <c r="I19" s="115"/>
    </row>
    <row r="20" spans="1:260" ht="64.5" customHeight="1">
      <c r="A20" s="325" t="s">
        <v>324</v>
      </c>
      <c r="B20" s="123" t="s">
        <v>118</v>
      </c>
      <c r="C20" s="37"/>
      <c r="D20" s="37"/>
      <c r="E20" s="37"/>
      <c r="F20" s="37"/>
      <c r="G20" s="37"/>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row>
    <row r="21" spans="1:260" ht="84.75" customHeight="1">
      <c r="A21" s="125" t="s">
        <v>325</v>
      </c>
      <c r="B21" s="126" t="s">
        <v>118</v>
      </c>
      <c r="C21" s="6"/>
      <c r="D21" s="6"/>
      <c r="E21" s="6"/>
      <c r="F21" s="6"/>
      <c r="G21" s="6"/>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row>
    <row r="22" spans="1:260" ht="25.2" customHeight="1">
      <c r="A22" s="315"/>
      <c r="B22" s="326"/>
      <c r="C22" s="317"/>
      <c r="D22" s="317"/>
    </row>
    <row r="23" spans="1:260" s="118" customFormat="1" ht="51" customHeight="1">
      <c r="A23" s="458" t="s">
        <v>326</v>
      </c>
      <c r="B23" s="451"/>
      <c r="C23" s="27" t="str">
        <f>$C$13</f>
        <v>Request 1: [Insert Course name]</v>
      </c>
      <c r="D23" s="27" t="str">
        <f>$D$13</f>
        <v>Request 2: [Insert Course name]</v>
      </c>
      <c r="E23" s="27" t="str">
        <f>$E$13</f>
        <v>Request 3: [Insert Course name]</v>
      </c>
      <c r="F23" s="27" t="str">
        <f>$E$13</f>
        <v>Request 3: [Insert Course name]</v>
      </c>
      <c r="G23" s="27" t="str">
        <f>$E$13</f>
        <v>Request 3: [Insert Course name]</v>
      </c>
      <c r="H23" s="115"/>
      <c r="I23" s="115"/>
    </row>
    <row r="24" spans="1:260" s="115" customFormat="1" ht="35.1" customHeight="1">
      <c r="A24" s="433" t="s">
        <v>87</v>
      </c>
      <c r="B24" s="434"/>
      <c r="C24" s="47"/>
      <c r="D24" s="47"/>
      <c r="E24" s="47"/>
      <c r="F24" s="47"/>
      <c r="G24" s="4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c r="IR24" s="127"/>
      <c r="IS24" s="127"/>
      <c r="IT24" s="127"/>
      <c r="IU24" s="127"/>
      <c r="IV24" s="127"/>
      <c r="IW24" s="127"/>
      <c r="IX24" s="127"/>
      <c r="IY24" s="127"/>
      <c r="IZ24" s="127"/>
    </row>
    <row r="25" spans="1:260" s="115" customFormat="1" ht="35.1" customHeight="1">
      <c r="A25" s="433" t="s">
        <v>113</v>
      </c>
      <c r="B25" s="434"/>
      <c r="C25" s="48"/>
      <c r="D25" s="48"/>
      <c r="E25" s="48"/>
      <c r="F25" s="48"/>
      <c r="G25" s="48"/>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row>
    <row r="26" spans="1:260" s="115" customFormat="1" ht="35.1" customHeight="1">
      <c r="A26" s="433" t="s">
        <v>348</v>
      </c>
      <c r="B26" s="434"/>
      <c r="C26" s="4"/>
      <c r="D26" s="4"/>
      <c r="E26" s="4"/>
      <c r="F26" s="4"/>
      <c r="G26" s="4"/>
      <c r="H26" s="127"/>
      <c r="I26" s="127"/>
      <c r="J26" s="128"/>
      <c r="K26" s="127"/>
      <c r="L26" s="127"/>
      <c r="M26" s="128"/>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row>
    <row r="27" spans="1:260" s="115" customFormat="1" ht="35.1" customHeight="1">
      <c r="A27" s="436" t="s">
        <v>88</v>
      </c>
      <c r="B27" s="437"/>
      <c r="C27" s="26"/>
      <c r="D27" s="26"/>
      <c r="E27" s="26"/>
      <c r="F27" s="26"/>
      <c r="G27" s="26"/>
      <c r="H27" s="128"/>
      <c r="I27" s="128"/>
      <c r="J27" s="128"/>
      <c r="K27" s="128"/>
      <c r="L27" s="128"/>
      <c r="M27" s="128"/>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row>
    <row r="28" spans="1:260" s="115" customFormat="1" ht="35.1" customHeight="1">
      <c r="A28" s="436" t="s">
        <v>114</v>
      </c>
      <c r="B28" s="437"/>
      <c r="C28" s="94"/>
      <c r="D28" s="94"/>
      <c r="E28" s="94"/>
      <c r="F28" s="94"/>
      <c r="G28" s="94"/>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row>
    <row r="29" spans="1:260" ht="35.1" customHeight="1">
      <c r="A29" s="436" t="s">
        <v>348</v>
      </c>
      <c r="B29" s="437"/>
      <c r="C29" s="31"/>
      <c r="D29" s="31"/>
      <c r="E29" s="31"/>
      <c r="F29" s="31"/>
      <c r="G29" s="31"/>
      <c r="H29" s="127"/>
      <c r="I29" s="127"/>
      <c r="J29" s="127"/>
      <c r="K29" s="127"/>
      <c r="L29" s="127"/>
      <c r="M29" s="127"/>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c r="IW29" s="129"/>
      <c r="IX29" s="129"/>
      <c r="IY29" s="129"/>
      <c r="IZ29" s="129"/>
    </row>
    <row r="30" spans="1:260" ht="35.1" customHeight="1">
      <c r="A30" s="433" t="s">
        <v>89</v>
      </c>
      <c r="B30" s="434"/>
      <c r="C30" s="47"/>
      <c r="D30" s="47"/>
      <c r="E30" s="47"/>
      <c r="F30" s="47"/>
      <c r="G30" s="47"/>
      <c r="H30" s="127"/>
      <c r="I30" s="127"/>
      <c r="J30" s="128"/>
      <c r="K30" s="127"/>
      <c r="L30" s="127"/>
      <c r="M30" s="128"/>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row>
    <row r="31" spans="1:260" ht="35.1" customHeight="1">
      <c r="A31" s="433" t="s">
        <v>114</v>
      </c>
      <c r="B31" s="434"/>
      <c r="C31" s="48"/>
      <c r="D31" s="48"/>
      <c r="E31" s="48"/>
      <c r="F31" s="48"/>
      <c r="G31" s="48"/>
      <c r="H31" s="128"/>
      <c r="I31" s="128"/>
      <c r="J31" s="128"/>
      <c r="K31" s="128"/>
      <c r="L31" s="128"/>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row>
    <row r="32" spans="1:260" ht="35.1" customHeight="1">
      <c r="A32" s="433" t="s">
        <v>348</v>
      </c>
      <c r="B32" s="434"/>
      <c r="C32" s="49"/>
      <c r="D32" s="49"/>
      <c r="E32" s="49"/>
      <c r="F32" s="49"/>
      <c r="G32" s="49"/>
      <c r="H32" s="130"/>
      <c r="I32" s="130"/>
      <c r="J32" s="130"/>
      <c r="K32" s="130"/>
      <c r="L32" s="130"/>
      <c r="M32" s="130"/>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row>
    <row r="33" spans="1:260" customFormat="1" ht="35.1" customHeight="1">
      <c r="A33" s="438" t="s">
        <v>347</v>
      </c>
      <c r="B33" s="439"/>
      <c r="C33" s="131"/>
      <c r="D33" s="131"/>
      <c r="E33" s="131"/>
      <c r="F33" s="131"/>
      <c r="G33" s="131"/>
      <c r="H33" s="127"/>
      <c r="I33" s="132"/>
      <c r="J33" s="127"/>
      <c r="K33" s="127"/>
      <c r="L33" s="127"/>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c r="IW33" s="128"/>
      <c r="IX33" s="128"/>
      <c r="IY33" s="128"/>
      <c r="IZ33" s="128"/>
    </row>
    <row r="34" spans="1:260" ht="25.2" customHeight="1">
      <c r="A34" s="327"/>
      <c r="B34" s="327"/>
      <c r="C34" s="133"/>
    </row>
    <row r="35" spans="1:260" s="136" customFormat="1" ht="40.200000000000003" customHeight="1">
      <c r="A35" s="440" t="s">
        <v>121</v>
      </c>
      <c r="B35" s="441"/>
      <c r="C35" s="442"/>
      <c r="D35" s="134"/>
      <c r="E35" s="134"/>
      <c r="F35" s="134"/>
      <c r="G35" s="134"/>
      <c r="H35" s="134"/>
      <c r="I35" s="135"/>
      <c r="J35" s="135"/>
      <c r="K35" s="134"/>
      <c r="L35" s="134"/>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c r="EN35" s="135"/>
      <c r="EO35" s="135"/>
      <c r="EP35" s="135"/>
      <c r="EQ35" s="135"/>
      <c r="ER35" s="135"/>
      <c r="ES35" s="135"/>
      <c r="ET35" s="135"/>
      <c r="EU35" s="135"/>
      <c r="EV35" s="135"/>
      <c r="EW35" s="135"/>
      <c r="EX35" s="135"/>
      <c r="EY35" s="135"/>
      <c r="EZ35" s="135"/>
      <c r="FA35" s="135"/>
      <c r="FB35" s="135"/>
      <c r="FC35" s="135"/>
      <c r="FD35" s="135"/>
      <c r="FE35" s="135"/>
      <c r="FF35" s="135"/>
      <c r="FG35" s="135"/>
      <c r="FH35" s="135"/>
      <c r="FI35" s="135"/>
      <c r="FJ35" s="135"/>
      <c r="FK35" s="135"/>
      <c r="FL35" s="135"/>
      <c r="FM35" s="135"/>
      <c r="FN35" s="135"/>
      <c r="FO35" s="135"/>
      <c r="FP35" s="135"/>
      <c r="FQ35" s="135"/>
      <c r="FR35" s="135"/>
      <c r="FS35" s="135"/>
      <c r="FT35" s="135"/>
      <c r="FU35" s="135"/>
      <c r="FV35" s="135"/>
      <c r="FW35" s="135"/>
      <c r="FX35" s="135"/>
      <c r="FY35" s="135"/>
      <c r="FZ35" s="135"/>
      <c r="GA35" s="135"/>
      <c r="GB35" s="135"/>
      <c r="GC35" s="135"/>
      <c r="GD35" s="135"/>
      <c r="GE35" s="135"/>
      <c r="GF35" s="135"/>
      <c r="GG35" s="135"/>
      <c r="GH35" s="135"/>
      <c r="GI35" s="135"/>
      <c r="GJ35" s="135"/>
      <c r="GK35" s="135"/>
      <c r="GL35" s="135"/>
      <c r="GM35" s="135"/>
      <c r="GN35" s="135"/>
      <c r="GO35" s="135"/>
      <c r="GP35" s="135"/>
      <c r="GQ35" s="135"/>
      <c r="GR35" s="135"/>
      <c r="GS35" s="135"/>
      <c r="GT35" s="135"/>
      <c r="GU35" s="135"/>
      <c r="GV35" s="135"/>
      <c r="GW35" s="135"/>
      <c r="GX35" s="135"/>
      <c r="GY35" s="135"/>
      <c r="GZ35" s="135"/>
      <c r="HA35" s="135"/>
      <c r="HB35" s="135"/>
      <c r="HC35" s="135"/>
      <c r="HD35" s="135"/>
      <c r="HE35" s="135"/>
      <c r="HF35" s="135"/>
      <c r="HG35" s="135"/>
      <c r="HH35" s="135"/>
      <c r="HI35" s="135"/>
      <c r="HJ35" s="135"/>
      <c r="HK35" s="135"/>
      <c r="HL35" s="135"/>
      <c r="HM35" s="135"/>
      <c r="HN35" s="135"/>
      <c r="HO35" s="135"/>
      <c r="HP35" s="135"/>
      <c r="HQ35" s="135"/>
      <c r="HR35" s="135"/>
      <c r="HS35" s="135"/>
      <c r="HT35" s="135"/>
      <c r="HU35" s="135"/>
      <c r="HV35" s="135"/>
      <c r="HW35" s="135"/>
      <c r="HX35" s="135"/>
      <c r="HY35" s="135"/>
      <c r="HZ35" s="135"/>
      <c r="IA35" s="135"/>
      <c r="IB35" s="135"/>
      <c r="IC35" s="135"/>
      <c r="ID35" s="135"/>
      <c r="IE35" s="135"/>
      <c r="IF35" s="135"/>
      <c r="IG35" s="135"/>
      <c r="IH35" s="135"/>
      <c r="II35" s="135"/>
      <c r="IJ35" s="135"/>
      <c r="IK35" s="135"/>
      <c r="IL35" s="135"/>
      <c r="IM35" s="135"/>
      <c r="IN35" s="135"/>
      <c r="IO35" s="135"/>
      <c r="IP35" s="135"/>
      <c r="IQ35" s="135"/>
      <c r="IR35" s="135"/>
      <c r="IS35" s="135"/>
      <c r="IT35" s="135"/>
      <c r="IU35" s="135"/>
      <c r="IV35" s="135"/>
      <c r="IW35" s="135"/>
      <c r="IX35" s="135"/>
      <c r="IY35" s="135"/>
      <c r="IZ35" s="135"/>
    </row>
    <row r="36" spans="1:260" s="136" customFormat="1" ht="30" customHeight="1">
      <c r="A36" s="435" t="s">
        <v>122</v>
      </c>
      <c r="B36" s="430"/>
      <c r="C36" s="306"/>
      <c r="D36" s="134"/>
      <c r="E36" s="134"/>
      <c r="F36" s="134"/>
      <c r="G36" s="134"/>
      <c r="H36" s="134"/>
      <c r="I36" s="135"/>
      <c r="J36" s="135"/>
      <c r="K36" s="134"/>
      <c r="L36" s="134"/>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135"/>
      <c r="GE36" s="135"/>
      <c r="GF36" s="135"/>
      <c r="GG36" s="135"/>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row>
    <row r="37" spans="1:260" s="136" customFormat="1" ht="25.2" customHeight="1">
      <c r="A37" s="134"/>
      <c r="B37" s="134"/>
      <c r="C37" s="42"/>
      <c r="D37" s="134"/>
      <c r="E37" s="134"/>
      <c r="F37" s="134"/>
      <c r="G37" s="134"/>
      <c r="H37" s="135"/>
      <c r="I37" s="134"/>
      <c r="J37" s="134"/>
      <c r="K37" s="134"/>
      <c r="L37" s="134"/>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135"/>
      <c r="GE37" s="135"/>
      <c r="GF37" s="135"/>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row>
    <row r="38" spans="1:260" s="136" customFormat="1" ht="40.200000000000003" customHeight="1">
      <c r="A38" s="440" t="s">
        <v>92</v>
      </c>
      <c r="B38" s="441"/>
      <c r="C38" s="442"/>
      <c r="D38" s="134"/>
      <c r="E38" s="134"/>
      <c r="F38" s="134"/>
      <c r="G38" s="134"/>
      <c r="H38" s="134"/>
      <c r="I38" s="135"/>
      <c r="J38" s="135"/>
      <c r="K38" s="134"/>
      <c r="L38" s="134"/>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c r="EN38" s="135"/>
      <c r="EO38" s="135"/>
      <c r="EP38" s="135"/>
      <c r="EQ38" s="135"/>
      <c r="ER38" s="135"/>
      <c r="ES38" s="135"/>
      <c r="ET38" s="135"/>
      <c r="EU38" s="135"/>
      <c r="EV38" s="135"/>
      <c r="EW38" s="135"/>
      <c r="EX38" s="135"/>
      <c r="EY38" s="135"/>
      <c r="EZ38" s="135"/>
      <c r="FA38" s="135"/>
      <c r="FB38" s="135"/>
      <c r="FC38" s="135"/>
      <c r="FD38" s="135"/>
      <c r="FE38" s="135"/>
      <c r="FF38" s="135"/>
      <c r="FG38" s="135"/>
      <c r="FH38" s="135"/>
      <c r="FI38" s="135"/>
      <c r="FJ38" s="135"/>
      <c r="FK38" s="135"/>
      <c r="FL38" s="135"/>
      <c r="FM38" s="135"/>
      <c r="FN38" s="135"/>
      <c r="FO38" s="135"/>
      <c r="FP38" s="135"/>
      <c r="FQ38" s="135"/>
      <c r="FR38" s="135"/>
      <c r="FS38" s="135"/>
      <c r="FT38" s="135"/>
      <c r="FU38" s="135"/>
      <c r="FV38" s="135"/>
      <c r="FW38" s="135"/>
      <c r="FX38" s="135"/>
      <c r="FY38" s="135"/>
      <c r="FZ38" s="135"/>
      <c r="GA38" s="135"/>
      <c r="GB38" s="135"/>
      <c r="GC38" s="135"/>
      <c r="GD38" s="135"/>
      <c r="GE38" s="135"/>
      <c r="GF38" s="135"/>
      <c r="GG38" s="135"/>
      <c r="GH38" s="135"/>
      <c r="GI38" s="135"/>
      <c r="GJ38" s="135"/>
      <c r="GK38" s="135"/>
      <c r="GL38" s="135"/>
      <c r="GM38" s="135"/>
      <c r="GN38" s="135"/>
      <c r="GO38" s="135"/>
      <c r="GP38" s="135"/>
      <c r="GQ38" s="135"/>
      <c r="GR38" s="135"/>
      <c r="GS38" s="135"/>
      <c r="GT38" s="135"/>
      <c r="GU38" s="135"/>
      <c r="GV38" s="135"/>
      <c r="GW38" s="135"/>
      <c r="GX38" s="135"/>
      <c r="GY38" s="135"/>
      <c r="GZ38" s="135"/>
      <c r="HA38" s="135"/>
      <c r="HB38" s="135"/>
      <c r="HC38" s="135"/>
      <c r="HD38" s="135"/>
      <c r="HE38" s="135"/>
      <c r="HF38" s="135"/>
      <c r="HG38" s="135"/>
      <c r="HH38" s="135"/>
      <c r="HI38" s="135"/>
      <c r="HJ38" s="135"/>
      <c r="HK38" s="135"/>
      <c r="HL38" s="135"/>
      <c r="HM38" s="135"/>
      <c r="HN38" s="135"/>
      <c r="HO38" s="135"/>
      <c r="HP38" s="135"/>
      <c r="HQ38" s="135"/>
      <c r="HR38" s="135"/>
      <c r="HS38" s="135"/>
      <c r="HT38" s="135"/>
      <c r="HU38" s="135"/>
      <c r="HV38" s="135"/>
      <c r="HW38" s="135"/>
      <c r="HX38" s="135"/>
      <c r="HY38" s="135"/>
      <c r="HZ38" s="135"/>
      <c r="IA38" s="135"/>
      <c r="IB38" s="135"/>
      <c r="IC38" s="135"/>
      <c r="ID38" s="135"/>
      <c r="IE38" s="135"/>
      <c r="IF38" s="135"/>
      <c r="IG38" s="135"/>
      <c r="IH38" s="135"/>
      <c r="II38" s="135"/>
      <c r="IJ38" s="135"/>
      <c r="IK38" s="135"/>
      <c r="IL38" s="135"/>
      <c r="IM38" s="135"/>
      <c r="IN38" s="135"/>
      <c r="IO38" s="135"/>
      <c r="IP38" s="135"/>
      <c r="IQ38" s="135"/>
      <c r="IR38" s="135"/>
      <c r="IS38" s="135"/>
      <c r="IT38" s="135"/>
      <c r="IU38" s="135"/>
      <c r="IV38" s="135"/>
      <c r="IW38" s="135"/>
      <c r="IX38" s="135"/>
      <c r="IY38" s="135"/>
      <c r="IZ38" s="135"/>
    </row>
    <row r="39" spans="1:260" s="136" customFormat="1" ht="30" customHeight="1">
      <c r="A39" s="429" t="s">
        <v>318</v>
      </c>
      <c r="B39" s="430"/>
      <c r="C39" s="328"/>
      <c r="D39" s="134"/>
      <c r="E39" s="134"/>
      <c r="F39" s="134"/>
      <c r="G39" s="134"/>
      <c r="H39" s="135"/>
      <c r="I39" s="135"/>
      <c r="J39" s="134"/>
      <c r="K39" s="134"/>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5"/>
      <c r="FC39" s="135"/>
      <c r="FD39" s="135"/>
      <c r="FE39" s="135"/>
      <c r="FF39" s="135"/>
      <c r="FG39" s="135"/>
      <c r="FH39" s="135"/>
      <c r="FI39" s="135"/>
      <c r="FJ39" s="135"/>
      <c r="FK39" s="135"/>
      <c r="FL39" s="135"/>
      <c r="FM39" s="135"/>
      <c r="FN39" s="135"/>
      <c r="FO39" s="135"/>
      <c r="FP39" s="135"/>
      <c r="FQ39" s="135"/>
      <c r="FR39" s="135"/>
      <c r="FS39" s="135"/>
      <c r="FT39" s="135"/>
      <c r="FU39" s="135"/>
      <c r="FV39" s="135"/>
      <c r="FW39" s="135"/>
      <c r="FX39" s="135"/>
      <c r="FY39" s="135"/>
      <c r="FZ39" s="135"/>
      <c r="GA39" s="135"/>
      <c r="GB39" s="135"/>
      <c r="GC39" s="135"/>
      <c r="GD39" s="135"/>
      <c r="GE39" s="135"/>
      <c r="GF39" s="135"/>
      <c r="GG39" s="135"/>
      <c r="GH39" s="135"/>
      <c r="GI39" s="135"/>
      <c r="GJ39" s="135"/>
      <c r="GK39" s="135"/>
      <c r="GL39" s="135"/>
      <c r="GM39" s="135"/>
      <c r="GN39" s="135"/>
      <c r="GO39" s="135"/>
      <c r="GP39" s="135"/>
      <c r="GQ39" s="135"/>
      <c r="GR39" s="135"/>
      <c r="GS39" s="135"/>
      <c r="GT39" s="135"/>
      <c r="GU39" s="135"/>
      <c r="GV39" s="135"/>
      <c r="GW39" s="135"/>
      <c r="GX39" s="135"/>
      <c r="GY39" s="135"/>
      <c r="GZ39" s="135"/>
      <c r="HA39" s="135"/>
      <c r="HB39" s="135"/>
      <c r="HC39" s="135"/>
      <c r="HD39" s="135"/>
      <c r="HE39" s="135"/>
      <c r="HF39" s="135"/>
      <c r="HG39" s="135"/>
      <c r="HH39" s="135"/>
      <c r="HI39" s="135"/>
      <c r="HJ39" s="135"/>
      <c r="HK39" s="135"/>
      <c r="HL39" s="135"/>
      <c r="HM39" s="135"/>
      <c r="HN39" s="135"/>
      <c r="HO39" s="135"/>
      <c r="HP39" s="135"/>
      <c r="HQ39" s="135"/>
      <c r="HR39" s="135"/>
      <c r="HS39" s="135"/>
      <c r="HT39" s="135"/>
      <c r="HU39" s="135"/>
      <c r="HV39" s="135"/>
      <c r="HW39" s="135"/>
      <c r="HX39" s="135"/>
      <c r="HY39" s="135"/>
      <c r="HZ39" s="135"/>
      <c r="IA39" s="135"/>
      <c r="IB39" s="135"/>
      <c r="IC39" s="135"/>
      <c r="ID39" s="135"/>
      <c r="IE39" s="135"/>
      <c r="IF39" s="135"/>
      <c r="IG39" s="135"/>
      <c r="IH39" s="135"/>
      <c r="II39" s="135"/>
      <c r="IJ39" s="135"/>
      <c r="IK39" s="135"/>
      <c r="IL39" s="135"/>
      <c r="IM39" s="135"/>
      <c r="IN39" s="135"/>
      <c r="IO39" s="135"/>
      <c r="IP39" s="135"/>
      <c r="IQ39" s="135"/>
      <c r="IR39" s="135"/>
      <c r="IS39" s="135"/>
      <c r="IT39" s="135"/>
      <c r="IU39" s="135"/>
      <c r="IV39" s="135"/>
      <c r="IW39" s="135"/>
      <c r="IX39" s="135"/>
      <c r="IY39" s="135"/>
    </row>
    <row r="40" spans="1:260" ht="38.700000000000003" customHeight="1"/>
    <row r="41" spans="1:260" ht="38.700000000000003" customHeight="1"/>
    <row r="42" spans="1:260" ht="38.700000000000003" customHeight="1"/>
    <row r="43" spans="1:260" ht="38.700000000000003" customHeight="1"/>
    <row r="44" spans="1:260" ht="38.700000000000003" customHeight="1"/>
    <row r="45" spans="1:260" ht="38.700000000000003" customHeight="1"/>
    <row r="46" spans="1:260" ht="38.700000000000003" customHeight="1"/>
    <row r="47" spans="1:260" ht="38.700000000000003" customHeight="1"/>
    <row r="48" spans="1:260" ht="38.700000000000003" customHeight="1"/>
    <row r="49" s="110" customFormat="1" ht="38.700000000000003" customHeight="1"/>
    <row r="50" s="110" customFormat="1" ht="38.700000000000003" customHeight="1"/>
    <row r="51" s="110" customFormat="1" ht="38.700000000000003" customHeight="1"/>
    <row r="52" s="110" customFormat="1" ht="38.700000000000003" customHeight="1"/>
    <row r="53" s="110" customFormat="1" ht="38.700000000000003" customHeight="1"/>
    <row r="54" s="110" customFormat="1" ht="38.700000000000003" customHeight="1"/>
    <row r="55" s="110" customFormat="1" ht="38.700000000000003" customHeight="1"/>
    <row r="56" s="110" customFormat="1" ht="38.700000000000003" customHeight="1"/>
    <row r="57" s="110" customFormat="1" ht="38.700000000000003" customHeight="1"/>
    <row r="58" s="110" customFormat="1" ht="38.700000000000003" customHeight="1"/>
    <row r="59" s="110" customFormat="1" ht="38.700000000000003" customHeight="1"/>
    <row r="60" s="110" customFormat="1" ht="38.700000000000003" customHeight="1"/>
    <row r="61" s="110" customFormat="1" ht="38.700000000000003" customHeight="1"/>
    <row r="62" s="110" customFormat="1" ht="38.700000000000003" customHeight="1"/>
    <row r="63" s="110" customFormat="1" ht="38.700000000000003" customHeight="1"/>
    <row r="64" s="110" customFormat="1" ht="38.700000000000003" customHeight="1"/>
    <row r="65" s="110" customFormat="1" ht="38.700000000000003" customHeight="1"/>
    <row r="66" s="110" customFormat="1" ht="38.700000000000003" customHeight="1"/>
    <row r="67" s="110" customFormat="1" ht="38.700000000000003" customHeight="1"/>
    <row r="68" s="110" customFormat="1" ht="38.700000000000003" customHeight="1"/>
    <row r="69" s="110" customFormat="1" ht="38.700000000000003" customHeight="1"/>
    <row r="70" s="110" customFormat="1" ht="38.700000000000003" customHeight="1"/>
    <row r="71" s="110" customFormat="1" ht="38.700000000000003" customHeight="1"/>
    <row r="72" s="110" customFormat="1" ht="38.700000000000003" customHeight="1"/>
    <row r="73" s="110" customFormat="1" ht="38.700000000000003" customHeight="1"/>
    <row r="74" s="110" customFormat="1" ht="38.700000000000003" customHeight="1"/>
    <row r="75" s="110" customFormat="1" ht="38.700000000000003" customHeight="1"/>
    <row r="76" s="110" customFormat="1" ht="38.700000000000003" customHeight="1"/>
    <row r="77" s="110" customFormat="1" ht="38.700000000000003" customHeight="1"/>
    <row r="78" s="110" customFormat="1" ht="38.700000000000003" customHeight="1"/>
    <row r="79" s="110" customFormat="1" ht="38.700000000000003" customHeight="1"/>
    <row r="80" s="110" customFormat="1" ht="38.700000000000003" customHeight="1"/>
    <row r="81" s="110" customFormat="1" ht="38.700000000000003" customHeight="1"/>
    <row r="82" s="110" customFormat="1" ht="38.700000000000003" customHeight="1"/>
    <row r="83" s="110" customFormat="1" ht="38.700000000000003" customHeight="1"/>
    <row r="84" s="110" customFormat="1" ht="38.700000000000003" customHeight="1"/>
    <row r="85" s="110" customFormat="1" ht="38.700000000000003" customHeight="1"/>
    <row r="86" s="110" customFormat="1" ht="38.700000000000003" customHeight="1"/>
    <row r="87" s="110" customFormat="1" ht="38.700000000000003" customHeight="1"/>
    <row r="88" s="110" customFormat="1" ht="38.700000000000003" customHeight="1"/>
    <row r="89" s="110" customFormat="1" ht="38.700000000000003" customHeight="1"/>
    <row r="90" s="110" customFormat="1" ht="38.700000000000003" customHeight="1"/>
    <row r="91" s="110" customFormat="1" ht="38.700000000000003" customHeight="1"/>
    <row r="92" s="110" customFormat="1" ht="38.700000000000003" customHeight="1"/>
    <row r="93" s="110" customFormat="1" ht="38.700000000000003" customHeight="1"/>
    <row r="94" s="110" customFormat="1" ht="38.700000000000003" customHeight="1"/>
    <row r="95" s="110" customFormat="1" ht="38.700000000000003" customHeight="1"/>
    <row r="96" s="110" customFormat="1" ht="38.700000000000003" customHeight="1"/>
    <row r="97" s="110" customFormat="1" ht="38.700000000000003" customHeight="1"/>
    <row r="98" s="110" customFormat="1" ht="38.700000000000003" customHeight="1"/>
    <row r="99" s="110" customFormat="1" ht="38.700000000000003" customHeight="1"/>
    <row r="100" s="110" customFormat="1" ht="38.700000000000003" customHeight="1"/>
    <row r="101" s="110" customFormat="1" ht="38.700000000000003" customHeight="1"/>
    <row r="102" s="110" customFormat="1" ht="38.700000000000003" customHeight="1"/>
    <row r="103" s="110" customFormat="1" ht="38.700000000000003" customHeight="1"/>
    <row r="104" s="110" customFormat="1" ht="38.700000000000003" customHeight="1"/>
    <row r="105" s="110" customFormat="1" ht="38.700000000000003" customHeight="1"/>
    <row r="106" s="110" customFormat="1" ht="38.700000000000003" customHeight="1"/>
    <row r="107" s="110" customFormat="1" ht="38.700000000000003" customHeight="1"/>
    <row r="108" s="110" customFormat="1" ht="38.700000000000003" customHeight="1"/>
  </sheetData>
  <sheetProtection sheet="1" insertColumns="0" insertRows="0" selectLockedCells="1"/>
  <protectedRanges>
    <protectedRange sqref="K20:BS21" name="Range6"/>
    <protectedRange sqref="C20:J22" name="Range5"/>
    <protectedRange sqref="H19:L19" name="Range2_3_1"/>
    <protectedRange sqref="H11:I11" name="Range2_2"/>
    <protectedRange sqref="C18:J18" name="Range2_3_2"/>
    <protectedRange sqref="H26:L27" name="Range4_2_1"/>
    <protectedRange sqref="H28:L28" name="Range4_1_1_1"/>
    <protectedRange sqref="C33:G33" name="Range5_2_1"/>
  </protectedRanges>
  <mergeCells count="23">
    <mergeCell ref="A30:B30"/>
    <mergeCell ref="A31:B31"/>
    <mergeCell ref="A32:B32"/>
    <mergeCell ref="A33:B33"/>
    <mergeCell ref="A39:B39"/>
    <mergeCell ref="A36:B36"/>
    <mergeCell ref="A38:C38"/>
    <mergeCell ref="A35:C35"/>
    <mergeCell ref="A25:B25"/>
    <mergeCell ref="A26:B26"/>
    <mergeCell ref="A27:B27"/>
    <mergeCell ref="A28:B28"/>
    <mergeCell ref="A29:B29"/>
    <mergeCell ref="A13:B13"/>
    <mergeCell ref="A14:B14"/>
    <mergeCell ref="A19:B19"/>
    <mergeCell ref="A23:B23"/>
    <mergeCell ref="A24:B24"/>
    <mergeCell ref="A7:B7"/>
    <mergeCell ref="A8:B8"/>
    <mergeCell ref="A10:B10"/>
    <mergeCell ref="A1:D1"/>
    <mergeCell ref="A2:D2"/>
  </mergeCells>
  <conditionalFormatting sqref="C17:G17">
    <cfRule type="expression" dxfId="4" priority="1">
      <formula>IF(#REF!="Yes, our request can be covered by flexible funding",TRUE,FALSE)</formula>
    </cfRule>
  </conditionalFormatting>
  <dataValidations count="4">
    <dataValidation allowBlank="1" showInputMessage="1" showErrorMessage="1" promptTitle="Autofill" prompt="This cell will autofill based on the information you provide" sqref="C16:G16" xr:uid="{3F991614-12F0-4F65-B50F-85AC0CFBD5E1}"/>
    <dataValidation type="list" allowBlank="1" showInputMessage="1" showErrorMessage="1" sqref="K20:BS21 Q33:BU33" xr:uid="{A0989F1E-CC7D-4353-9F33-FC7E29F343BC}">
      <formula1>#REF!</formula1>
    </dataValidation>
    <dataValidation type="list" allowBlank="1" showInputMessage="1" showErrorMessage="1" sqref="C22:G22" xr:uid="{A95A882C-EE80-4C70-8B53-8598CE082F5B}">
      <formula1>"Yes, no"</formula1>
    </dataValidation>
    <dataValidation type="list" allowBlank="1" showInputMessage="1" showErrorMessage="1" sqref="H11:I11" xr:uid="{598A4090-A6CC-4175-8250-050FB3C9516D}">
      <formula1>"This year only, Ongoing additional funding"</formula1>
    </dataValidation>
  </dataValidations>
  <hyperlinks>
    <hyperlink ref="B15" r:id="rId1" xr:uid="{D73FD65B-7E1B-4535-AF41-F1F7DCFA1913}"/>
  </hyperlinks>
  <pageMargins left="0.7" right="0.7" top="0.75" bottom="0.75" header="0.3" footer="0.3"/>
  <pageSetup paperSize="8" scale="51" fitToWidth="0"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08B57E44-5228-4EC1-94AA-58629DC2A3B5}">
          <x14:formula1>
            <xm:f>'new dropdown'!$B$3:$B$4</xm:f>
          </x14:formula1>
          <xm:sqref>C17:G17</xm:sqref>
        </x14:dataValidation>
        <x14:dataValidation type="list" allowBlank="1" showInputMessage="1" showErrorMessage="1" xr:uid="{2463D045-7CB7-4D95-9CC3-C6E43A22D007}">
          <x14:formula1>
            <xm:f>'new dropdown'!$C$3:$C$20</xm:f>
          </x14:formula1>
          <xm:sqref>C30:G30 C24:G24 C27:G27</xm:sqref>
        </x14:dataValidation>
        <x14:dataValidation type="list" allowBlank="1" showInputMessage="1" showErrorMessage="1" xr:uid="{6C18AD8A-E5D9-4AEF-81A9-4A151D2BB57B}">
          <x14:formula1>
            <xm:f>'new dropdown'!$D$3:$D$99</xm:f>
          </x14:formula1>
          <xm:sqref>C31:G31 C25:G25 C28:G28</xm:sqref>
        </x14:dataValidation>
        <x14:dataValidation type="list" allowBlank="1" showInputMessage="1" showErrorMessage="1" xr:uid="{47F740AC-E2D2-458A-A93F-ACB51866A104}">
          <x14:formula1>
            <xm:f>'new dropdown'!$A$3:$A$4</xm:f>
          </x14:formula1>
          <xm:sqref>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4C0E-30BB-4360-905F-A0E19A809F26}">
  <sheetPr>
    <pageSetUpPr fitToPage="1"/>
  </sheetPr>
  <dimension ref="A1:SG49"/>
  <sheetViews>
    <sheetView showGridLines="0" topLeftCell="A15" zoomScale="60" zoomScaleNormal="60" workbookViewId="0">
      <selection activeCell="C25" sqref="C25"/>
    </sheetView>
  </sheetViews>
  <sheetFormatPr defaultColWidth="8.5546875" defaultRowHeight="14.4"/>
  <cols>
    <col min="1" max="7" width="70.6640625" style="110" customWidth="1"/>
    <col min="8" max="15" width="8.5546875" style="110"/>
    <col min="16" max="16" width="13.44140625" style="110" customWidth="1"/>
    <col min="17" max="16384" width="8.5546875" style="110"/>
  </cols>
  <sheetData>
    <row r="1" spans="1:501" s="114" customFormat="1" ht="50.1" customHeight="1">
      <c r="A1" s="461" t="s">
        <v>123</v>
      </c>
      <c r="B1" s="461"/>
      <c r="C1" s="461"/>
      <c r="D1" s="461"/>
      <c r="E1" s="137"/>
      <c r="F1" s="137"/>
      <c r="G1" s="137"/>
      <c r="H1" s="138"/>
    </row>
    <row r="2" spans="1:501" ht="30" customHeight="1">
      <c r="A2" s="452" t="s">
        <v>356</v>
      </c>
      <c r="B2" s="453"/>
      <c r="C2" s="453"/>
      <c r="D2" s="453"/>
      <c r="E2" s="109"/>
      <c r="F2" s="109"/>
      <c r="G2" s="109"/>
    </row>
    <row r="3" spans="1:501" ht="30" customHeight="1">
      <c r="A3" s="107" t="s">
        <v>44</v>
      </c>
      <c r="B3" s="34" t="str">
        <f>'Key Information'!$C$3</f>
        <v>00/00/2025</v>
      </c>
      <c r="C3" s="108"/>
      <c r="D3" s="108"/>
      <c r="E3" s="109"/>
      <c r="F3" s="109"/>
      <c r="G3" s="109"/>
    </row>
    <row r="4" spans="1:501" ht="30" customHeight="1">
      <c r="A4" s="111" t="s">
        <v>93</v>
      </c>
      <c r="B4" s="112">
        <f>'Key Information'!$C$5</f>
        <v>0</v>
      </c>
      <c r="C4" s="107" t="s">
        <v>124</v>
      </c>
      <c r="D4" s="99">
        <f>SUM(C16:AO16)</f>
        <v>0</v>
      </c>
      <c r="E4" s="140"/>
      <c r="F4" s="140"/>
      <c r="G4" s="140"/>
    </row>
    <row r="5" spans="1:501" ht="30" customHeight="1">
      <c r="A5" s="139" t="s">
        <v>46</v>
      </c>
      <c r="B5" s="98">
        <f>'Key Information'!$C$4</f>
        <v>0</v>
      </c>
      <c r="C5" s="141"/>
      <c r="D5" s="142"/>
      <c r="E5" s="140"/>
      <c r="F5" s="140"/>
      <c r="G5" s="140"/>
      <c r="H5" s="114"/>
      <c r="I5" s="114"/>
      <c r="J5" s="114"/>
      <c r="K5" s="114"/>
      <c r="L5" s="114"/>
      <c r="M5" s="114"/>
      <c r="N5" s="114"/>
      <c r="O5" s="114"/>
      <c r="P5" s="114"/>
      <c r="Q5" s="114"/>
      <c r="R5" s="114"/>
      <c r="S5" s="114"/>
      <c r="T5" s="114"/>
    </row>
    <row r="6" spans="1:501" ht="25.2" customHeight="1">
      <c r="A6" s="143"/>
      <c r="B6" s="144"/>
      <c r="C6" s="133"/>
      <c r="D6" s="133"/>
      <c r="E6" s="145"/>
      <c r="F6" s="145"/>
      <c r="G6" s="145"/>
      <c r="H6" s="114"/>
      <c r="I6" s="114"/>
      <c r="J6" s="114"/>
      <c r="K6" s="114"/>
      <c r="L6" s="114"/>
      <c r="M6" s="114"/>
      <c r="N6" s="114"/>
      <c r="O6" s="114"/>
      <c r="P6" s="114"/>
      <c r="Q6" s="114"/>
      <c r="R6" s="114"/>
      <c r="S6" s="114"/>
      <c r="T6" s="114"/>
    </row>
    <row r="7" spans="1:501" s="118" customFormat="1" ht="59.7" customHeight="1">
      <c r="A7" s="459" t="s">
        <v>125</v>
      </c>
      <c r="B7" s="460"/>
      <c r="C7" s="146" t="s">
        <v>126</v>
      </c>
      <c r="D7" s="146" t="s">
        <v>127</v>
      </c>
      <c r="E7"/>
      <c r="F7"/>
      <c r="G7"/>
      <c r="H7" s="110"/>
      <c r="I7" s="110"/>
      <c r="J7" s="110"/>
      <c r="K7" s="110"/>
      <c r="L7" s="110"/>
      <c r="M7" s="110"/>
      <c r="N7" s="110"/>
      <c r="O7" s="110"/>
      <c r="P7" s="110"/>
      <c r="Q7" s="110"/>
      <c r="R7" s="110"/>
      <c r="S7" s="110"/>
    </row>
    <row r="8" spans="1:501" ht="35.25" customHeight="1">
      <c r="A8" s="433" t="s">
        <v>128</v>
      </c>
      <c r="B8" s="462"/>
      <c r="C8" s="17"/>
      <c r="D8" s="33">
        <f>C8*C15</f>
        <v>0</v>
      </c>
      <c r="E8"/>
      <c r="F8"/>
      <c r="G8"/>
      <c r="H8" s="114"/>
      <c r="I8" s="114"/>
      <c r="J8" s="114"/>
      <c r="K8" s="114"/>
      <c r="L8" s="114"/>
      <c r="M8" s="114"/>
      <c r="N8" s="114"/>
      <c r="O8" s="114"/>
      <c r="P8" s="114"/>
      <c r="Q8" s="114"/>
      <c r="R8" s="114"/>
      <c r="S8" s="114"/>
    </row>
    <row r="9" spans="1:501" ht="25.2" customHeight="1">
      <c r="A9" s="143"/>
      <c r="B9" s="144"/>
      <c r="C9" s="147"/>
      <c r="D9" s="148"/>
      <c r="E9"/>
      <c r="F9"/>
      <c r="G9"/>
      <c r="H9" s="114"/>
      <c r="I9" s="114"/>
      <c r="J9" s="114"/>
      <c r="K9" s="114"/>
      <c r="L9" s="114"/>
      <c r="M9" s="114"/>
      <c r="N9" s="114"/>
      <c r="O9" s="114"/>
      <c r="P9" s="114"/>
      <c r="Q9" s="114"/>
      <c r="R9" s="114"/>
      <c r="S9" s="114"/>
    </row>
    <row r="10" spans="1:501" s="115" customFormat="1" ht="66.599999999999994" customHeight="1">
      <c r="A10" s="459" t="s">
        <v>129</v>
      </c>
      <c r="B10" s="460"/>
      <c r="C10" s="149" t="s">
        <v>130</v>
      </c>
      <c r="D10" s="146" t="s">
        <v>96</v>
      </c>
      <c r="E10"/>
      <c r="F10"/>
      <c r="G10"/>
      <c r="H10" s="110"/>
      <c r="I10" s="110"/>
      <c r="J10" s="110"/>
      <c r="K10" s="110"/>
      <c r="L10" s="110"/>
      <c r="M10" s="110"/>
      <c r="N10" s="110"/>
      <c r="O10" s="110"/>
      <c r="P10" s="110"/>
      <c r="Q10" s="110"/>
      <c r="R10" s="110"/>
    </row>
    <row r="11" spans="1:501" s="129" customFormat="1" ht="61.5" customHeight="1">
      <c r="A11" s="116" t="s">
        <v>320</v>
      </c>
      <c r="B11" s="117" t="s">
        <v>53</v>
      </c>
      <c r="C11" s="58"/>
      <c r="D11" s="33">
        <f>SUM(C11*C15)</f>
        <v>0</v>
      </c>
      <c r="E11"/>
      <c r="F11"/>
      <c r="G11"/>
      <c r="H11" s="132"/>
      <c r="I11" s="132"/>
      <c r="J11" s="132"/>
      <c r="K11" s="132"/>
      <c r="L11" s="132"/>
      <c r="M11" s="132"/>
      <c r="N11" s="132"/>
      <c r="O11" s="132"/>
      <c r="P11" s="132"/>
      <c r="Q11" s="132"/>
      <c r="R11" s="132"/>
    </row>
    <row r="12" spans="1:501" ht="25.2" customHeight="1">
      <c r="A12" s="143"/>
      <c r="B12" s="144"/>
      <c r="C12" s="147"/>
      <c r="D12" s="133"/>
      <c r="E12" s="150"/>
      <c r="F12" s="150"/>
      <c r="G12" s="150"/>
      <c r="H12" s="114"/>
      <c r="I12" s="114"/>
      <c r="J12" s="114"/>
      <c r="K12" s="114"/>
      <c r="L12" s="114"/>
      <c r="M12" s="114"/>
      <c r="N12" s="114"/>
      <c r="O12" s="114"/>
      <c r="P12" s="114"/>
      <c r="Q12" s="114"/>
      <c r="R12" s="114"/>
      <c r="S12" s="114"/>
      <c r="T12" s="114"/>
    </row>
    <row r="13" spans="1:501" s="118" customFormat="1" ht="40.200000000000003" customHeight="1">
      <c r="A13" s="451" t="s">
        <v>131</v>
      </c>
      <c r="B13" s="451"/>
      <c r="C13" s="1" t="s">
        <v>101</v>
      </c>
      <c r="D13" s="1" t="s">
        <v>102</v>
      </c>
      <c r="E13" s="1" t="s">
        <v>103</v>
      </c>
      <c r="F13" s="1" t="s">
        <v>104</v>
      </c>
      <c r="G13" s="1" t="s">
        <v>105</v>
      </c>
      <c r="H13" s="110"/>
      <c r="I13" s="110"/>
      <c r="J13" s="110"/>
      <c r="K13" s="110"/>
      <c r="L13" s="110"/>
      <c r="M13" s="110"/>
      <c r="N13" s="110"/>
      <c r="O13" s="110"/>
      <c r="P13" s="110"/>
      <c r="Q13" s="110"/>
      <c r="R13" s="110"/>
      <c r="S13" s="110"/>
      <c r="T13" s="110"/>
    </row>
    <row r="14" spans="1:501" ht="35.25" customHeight="1">
      <c r="A14" s="456" t="s">
        <v>135</v>
      </c>
      <c r="B14" s="457"/>
      <c r="C14" s="16"/>
      <c r="D14" s="16"/>
      <c r="E14" s="16"/>
      <c r="F14" s="16"/>
      <c r="G14" s="16"/>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c r="FM14" s="151"/>
      <c r="FN14" s="151"/>
      <c r="FO14" s="151"/>
      <c r="FP14" s="151"/>
      <c r="FQ14" s="151"/>
      <c r="FR14" s="151"/>
      <c r="FS14" s="151"/>
      <c r="FT14" s="151"/>
      <c r="FU14" s="151"/>
      <c r="FV14" s="151"/>
      <c r="FW14" s="151"/>
      <c r="FX14" s="151"/>
      <c r="FY14" s="151"/>
      <c r="FZ14" s="151"/>
      <c r="GA14" s="151"/>
      <c r="GB14" s="151"/>
      <c r="GC14" s="151"/>
      <c r="GD14" s="151"/>
      <c r="GE14" s="151"/>
      <c r="GF14" s="151"/>
      <c r="GG14" s="151"/>
      <c r="GH14" s="151"/>
      <c r="GI14" s="151"/>
      <c r="GJ14" s="151"/>
      <c r="GK14" s="151"/>
      <c r="GL14" s="151"/>
      <c r="GM14" s="151"/>
      <c r="GN14" s="151"/>
      <c r="GO14" s="151"/>
      <c r="GP14" s="151"/>
      <c r="GQ14" s="151"/>
      <c r="GR14" s="151"/>
      <c r="GS14" s="151"/>
      <c r="GT14" s="151"/>
      <c r="GU14" s="151"/>
      <c r="GV14" s="151"/>
      <c r="GW14" s="151"/>
      <c r="GX14" s="151"/>
      <c r="GY14" s="151"/>
      <c r="GZ14" s="151"/>
      <c r="HA14" s="151"/>
      <c r="HB14" s="151"/>
      <c r="HC14" s="151"/>
      <c r="HD14" s="151"/>
      <c r="HE14" s="151"/>
      <c r="HF14" s="151"/>
      <c r="HG14" s="151"/>
      <c r="HH14" s="151"/>
      <c r="HI14" s="151"/>
      <c r="HJ14" s="151"/>
      <c r="HK14" s="151"/>
      <c r="HL14" s="151"/>
      <c r="HM14" s="151"/>
      <c r="HN14" s="151"/>
      <c r="HO14" s="151"/>
      <c r="HP14" s="151"/>
      <c r="HQ14" s="151"/>
      <c r="HR14" s="151"/>
      <c r="HS14" s="151"/>
      <c r="HT14" s="151"/>
      <c r="HU14" s="151"/>
      <c r="HV14" s="151"/>
      <c r="HW14" s="151"/>
      <c r="HX14" s="151"/>
      <c r="HY14" s="151"/>
      <c r="HZ14" s="151"/>
      <c r="IA14" s="151"/>
      <c r="IB14" s="151"/>
      <c r="IC14" s="151"/>
      <c r="ID14" s="151"/>
      <c r="IE14" s="151"/>
      <c r="IF14" s="151"/>
      <c r="IG14" s="151"/>
      <c r="IH14" s="151"/>
      <c r="II14" s="151"/>
      <c r="IJ14" s="151"/>
      <c r="IK14" s="151"/>
      <c r="IL14" s="151"/>
      <c r="IM14" s="151"/>
      <c r="IN14" s="151"/>
      <c r="IO14" s="151"/>
      <c r="IP14" s="151"/>
      <c r="IQ14" s="151"/>
      <c r="IR14" s="151"/>
      <c r="IS14" s="151"/>
      <c r="IT14" s="151"/>
      <c r="IU14" s="151"/>
      <c r="IV14" s="151"/>
      <c r="IW14" s="151"/>
      <c r="IX14" s="151"/>
      <c r="IY14" s="151"/>
      <c r="IZ14" s="151"/>
      <c r="JA14" s="151"/>
      <c r="JB14" s="151"/>
      <c r="JC14" s="151"/>
      <c r="JD14" s="151"/>
      <c r="JE14" s="151"/>
      <c r="JF14" s="151"/>
      <c r="JG14" s="151"/>
      <c r="JH14" s="151"/>
      <c r="JI14" s="151"/>
      <c r="JJ14" s="151"/>
      <c r="JK14" s="151"/>
      <c r="JL14" s="151"/>
      <c r="JM14" s="151"/>
      <c r="JN14" s="151"/>
      <c r="JO14" s="151"/>
      <c r="JP14" s="151"/>
      <c r="JQ14" s="151"/>
      <c r="JR14" s="151"/>
      <c r="JS14" s="151"/>
      <c r="JT14" s="151"/>
      <c r="JU14" s="151"/>
      <c r="JV14" s="151"/>
      <c r="JW14" s="151"/>
      <c r="JX14" s="151"/>
      <c r="JY14" s="151"/>
      <c r="JZ14" s="151"/>
      <c r="KA14" s="151"/>
      <c r="KB14" s="151"/>
      <c r="KC14" s="151"/>
      <c r="KD14" s="151"/>
      <c r="KE14" s="151"/>
      <c r="KF14" s="151"/>
      <c r="KG14" s="151"/>
      <c r="KH14" s="151"/>
      <c r="KI14" s="151"/>
      <c r="KJ14" s="151"/>
      <c r="KK14" s="151"/>
      <c r="KL14" s="151"/>
      <c r="KM14" s="151"/>
      <c r="KN14" s="151"/>
      <c r="KO14" s="151"/>
      <c r="KP14" s="151"/>
      <c r="KQ14" s="151"/>
      <c r="KR14" s="151"/>
      <c r="KS14" s="151"/>
      <c r="KT14" s="151"/>
      <c r="KU14" s="151"/>
      <c r="KV14" s="151"/>
      <c r="KW14" s="151"/>
      <c r="KX14" s="151"/>
      <c r="KY14" s="151"/>
      <c r="KZ14" s="151"/>
      <c r="LA14" s="151"/>
      <c r="LB14" s="151"/>
      <c r="LC14" s="151"/>
      <c r="LD14" s="151"/>
      <c r="LE14" s="151"/>
      <c r="LF14" s="151"/>
      <c r="LG14" s="151"/>
      <c r="LH14" s="151"/>
      <c r="LI14" s="151"/>
      <c r="LJ14" s="151"/>
      <c r="LK14" s="151"/>
      <c r="LL14" s="151"/>
      <c r="LM14" s="151"/>
      <c r="LN14" s="151"/>
      <c r="LO14" s="151"/>
      <c r="LP14" s="151"/>
      <c r="LQ14" s="151"/>
      <c r="LR14" s="151"/>
      <c r="LS14" s="151"/>
      <c r="LT14" s="151"/>
      <c r="LU14" s="151"/>
      <c r="LV14" s="151"/>
      <c r="LW14" s="151"/>
      <c r="LX14" s="151"/>
      <c r="LY14" s="151"/>
      <c r="LZ14" s="151"/>
      <c r="MA14" s="151"/>
      <c r="MB14" s="151"/>
      <c r="MC14" s="151"/>
      <c r="MD14" s="151"/>
      <c r="ME14" s="151"/>
      <c r="MF14" s="151"/>
      <c r="MG14" s="151"/>
      <c r="MH14" s="151"/>
      <c r="MI14" s="151"/>
      <c r="MJ14" s="151"/>
      <c r="MK14" s="151"/>
      <c r="ML14" s="151"/>
      <c r="MM14" s="151"/>
      <c r="MN14" s="151"/>
      <c r="MO14" s="151"/>
      <c r="MP14" s="151"/>
      <c r="MQ14" s="151"/>
      <c r="MR14" s="151"/>
      <c r="MS14" s="151"/>
      <c r="MT14" s="151"/>
      <c r="MU14" s="151"/>
      <c r="MV14" s="151"/>
      <c r="MW14" s="151"/>
      <c r="MX14" s="151"/>
      <c r="MY14" s="151"/>
      <c r="MZ14" s="151"/>
      <c r="NA14" s="151"/>
      <c r="NB14" s="151"/>
      <c r="NC14" s="151"/>
      <c r="ND14" s="151"/>
      <c r="NE14" s="151"/>
      <c r="NF14" s="151"/>
      <c r="NG14" s="151"/>
      <c r="NH14" s="151"/>
      <c r="NI14" s="151"/>
      <c r="NJ14" s="151"/>
      <c r="NK14" s="151"/>
      <c r="NL14" s="151"/>
      <c r="NM14" s="151"/>
      <c r="NN14" s="151"/>
      <c r="NO14" s="151"/>
      <c r="NP14" s="151"/>
      <c r="NQ14" s="151"/>
      <c r="NR14" s="151"/>
      <c r="NS14" s="151"/>
      <c r="NT14" s="151"/>
      <c r="NU14" s="151"/>
      <c r="NV14" s="151"/>
      <c r="NW14" s="151"/>
      <c r="NX14" s="151"/>
      <c r="NY14" s="151"/>
      <c r="NZ14" s="151"/>
      <c r="OA14" s="151"/>
      <c r="OB14" s="151"/>
      <c r="OC14" s="151"/>
      <c r="OD14" s="151"/>
      <c r="OE14" s="151"/>
      <c r="OF14" s="151"/>
      <c r="OG14" s="151"/>
      <c r="OH14" s="151"/>
      <c r="OI14" s="151"/>
      <c r="OJ14" s="151"/>
      <c r="OK14" s="151"/>
      <c r="OL14" s="151"/>
      <c r="OM14" s="151"/>
      <c r="ON14" s="151"/>
      <c r="OO14" s="151"/>
      <c r="OP14" s="151"/>
      <c r="OQ14" s="151"/>
      <c r="OR14" s="151"/>
      <c r="OS14" s="151"/>
      <c r="OT14" s="151"/>
      <c r="OU14" s="151"/>
      <c r="OV14" s="151"/>
      <c r="OW14" s="151"/>
      <c r="OX14" s="151"/>
      <c r="OY14" s="151"/>
      <c r="OZ14" s="151"/>
      <c r="PA14" s="151"/>
      <c r="PB14" s="151"/>
      <c r="PC14" s="151"/>
      <c r="PD14" s="151"/>
      <c r="PE14" s="151"/>
      <c r="PF14" s="151"/>
      <c r="PG14" s="151"/>
      <c r="PH14" s="151"/>
      <c r="PI14" s="151"/>
      <c r="PJ14" s="151"/>
      <c r="PK14" s="151"/>
      <c r="PL14" s="151"/>
      <c r="PM14" s="151"/>
      <c r="PN14" s="151"/>
      <c r="PO14" s="151"/>
      <c r="PP14" s="151"/>
      <c r="PQ14" s="151"/>
      <c r="PR14" s="151"/>
      <c r="PS14" s="151"/>
      <c r="PT14" s="151"/>
      <c r="PU14" s="151"/>
      <c r="PV14" s="151"/>
      <c r="PW14" s="151"/>
      <c r="PX14" s="151"/>
      <c r="PY14" s="151"/>
      <c r="PZ14" s="151"/>
      <c r="QA14" s="151"/>
      <c r="QB14" s="151"/>
      <c r="QC14" s="151"/>
      <c r="QD14" s="151"/>
      <c r="QE14" s="151"/>
      <c r="QF14" s="151"/>
      <c r="QG14" s="151"/>
      <c r="QH14" s="151"/>
      <c r="QI14" s="151"/>
      <c r="QJ14" s="151"/>
      <c r="QK14" s="151"/>
      <c r="QL14" s="151"/>
      <c r="QM14" s="151"/>
      <c r="QN14" s="151"/>
      <c r="QO14" s="151"/>
      <c r="QP14" s="151"/>
      <c r="QQ14" s="151"/>
      <c r="QR14" s="151"/>
      <c r="QS14" s="151"/>
      <c r="QT14" s="151"/>
      <c r="QU14" s="151"/>
      <c r="QV14" s="151"/>
      <c r="QW14" s="151"/>
      <c r="QX14" s="151"/>
      <c r="QY14" s="151"/>
      <c r="QZ14" s="151"/>
      <c r="RA14" s="151"/>
      <c r="RB14" s="151"/>
      <c r="RC14" s="151"/>
      <c r="RD14" s="151"/>
      <c r="RE14" s="151"/>
      <c r="RF14" s="151"/>
      <c r="RG14" s="151"/>
      <c r="RH14" s="151"/>
      <c r="RI14" s="151"/>
      <c r="RJ14" s="151"/>
      <c r="RK14" s="151"/>
      <c r="RL14" s="151"/>
      <c r="RM14" s="151"/>
      <c r="RN14" s="151"/>
      <c r="RO14" s="151"/>
      <c r="RP14" s="151"/>
      <c r="RQ14" s="151"/>
      <c r="RR14" s="151"/>
      <c r="RS14" s="151"/>
      <c r="RT14" s="151"/>
      <c r="RU14" s="151"/>
      <c r="RV14" s="151"/>
      <c r="RW14" s="151"/>
      <c r="RX14" s="151"/>
      <c r="RY14" s="151"/>
      <c r="RZ14" s="151"/>
      <c r="SA14" s="151"/>
      <c r="SB14" s="151"/>
      <c r="SC14" s="151"/>
      <c r="SD14" s="151"/>
      <c r="SE14" s="151"/>
      <c r="SF14" s="151"/>
      <c r="SG14" s="151"/>
    </row>
    <row r="15" spans="1:501" ht="35.1" customHeight="1">
      <c r="A15" s="152" t="s">
        <v>107</v>
      </c>
      <c r="B15" s="164" t="s">
        <v>335</v>
      </c>
      <c r="C15" s="153">
        <v>29.81</v>
      </c>
      <c r="D15" s="153">
        <v>29.81</v>
      </c>
      <c r="E15" s="153">
        <v>29.81</v>
      </c>
      <c r="F15" s="153">
        <v>29.81</v>
      </c>
      <c r="G15" s="153">
        <v>29.81</v>
      </c>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c r="GV15" s="151"/>
      <c r="GW15" s="151"/>
      <c r="GX15" s="151"/>
      <c r="GY15" s="151"/>
      <c r="GZ15" s="151"/>
      <c r="HA15" s="151"/>
      <c r="HB15" s="151"/>
      <c r="HC15" s="151"/>
      <c r="HD15" s="151"/>
      <c r="HE15" s="151"/>
      <c r="HF15" s="151"/>
      <c r="HG15" s="151"/>
      <c r="HH15" s="151"/>
      <c r="HI15" s="151"/>
      <c r="HJ15" s="151"/>
      <c r="HK15" s="151"/>
      <c r="HL15" s="151"/>
      <c r="HM15" s="151"/>
      <c r="HN15" s="151"/>
      <c r="HO15" s="151"/>
      <c r="HP15" s="151"/>
      <c r="HQ15" s="151"/>
      <c r="HR15" s="151"/>
      <c r="HS15" s="151"/>
      <c r="HT15" s="151"/>
      <c r="HU15" s="151"/>
      <c r="HV15" s="151"/>
      <c r="HW15" s="151"/>
      <c r="HX15" s="151"/>
      <c r="HY15" s="151"/>
      <c r="HZ15" s="151"/>
      <c r="IA15" s="151"/>
      <c r="IB15" s="151"/>
      <c r="IC15" s="151"/>
      <c r="ID15" s="151"/>
      <c r="IE15" s="151"/>
      <c r="IF15" s="151"/>
      <c r="IG15" s="151"/>
      <c r="IH15" s="151"/>
      <c r="II15" s="151"/>
      <c r="IJ15" s="151"/>
      <c r="IK15" s="151"/>
      <c r="IL15" s="151"/>
      <c r="IM15" s="151"/>
      <c r="IN15" s="151"/>
      <c r="IO15" s="151"/>
      <c r="IP15" s="151"/>
      <c r="IQ15" s="151"/>
      <c r="IR15" s="151"/>
      <c r="IS15" s="151"/>
      <c r="IT15" s="151"/>
      <c r="IU15" s="151"/>
      <c r="IV15" s="151"/>
      <c r="IW15" s="151"/>
      <c r="IX15" s="151"/>
      <c r="IY15" s="151"/>
      <c r="IZ15" s="151"/>
      <c r="JA15" s="151"/>
      <c r="JB15" s="151"/>
      <c r="JC15" s="151"/>
      <c r="JD15" s="151"/>
      <c r="JE15" s="151"/>
      <c r="JF15" s="151"/>
      <c r="JG15" s="151"/>
      <c r="JH15" s="151"/>
      <c r="JI15" s="151"/>
      <c r="JJ15" s="151"/>
      <c r="JK15" s="151"/>
      <c r="JL15" s="151"/>
      <c r="JM15" s="151"/>
      <c r="JN15" s="151"/>
      <c r="JO15" s="151"/>
      <c r="JP15" s="151"/>
      <c r="JQ15" s="151"/>
      <c r="JR15" s="151"/>
      <c r="JS15" s="151"/>
      <c r="JT15" s="151"/>
      <c r="JU15" s="151"/>
      <c r="JV15" s="151"/>
      <c r="JW15" s="151"/>
      <c r="JX15" s="151"/>
      <c r="JY15" s="151"/>
      <c r="JZ15" s="151"/>
      <c r="KA15" s="151"/>
      <c r="KB15" s="151"/>
      <c r="KC15" s="151"/>
      <c r="KD15" s="151"/>
      <c r="KE15" s="151"/>
      <c r="KF15" s="151"/>
      <c r="KG15" s="151"/>
      <c r="KH15" s="151"/>
      <c r="KI15" s="151"/>
      <c r="KJ15" s="151"/>
      <c r="KK15" s="151"/>
      <c r="KL15" s="151"/>
      <c r="KM15" s="151"/>
      <c r="KN15" s="151"/>
      <c r="KO15" s="151"/>
      <c r="KP15" s="151"/>
      <c r="KQ15" s="151"/>
      <c r="KR15" s="151"/>
      <c r="KS15" s="151"/>
      <c r="KT15" s="151"/>
      <c r="KU15" s="151"/>
      <c r="KV15" s="151"/>
      <c r="KW15" s="151"/>
      <c r="KX15" s="151"/>
      <c r="KY15" s="151"/>
      <c r="KZ15" s="151"/>
      <c r="LA15" s="151"/>
      <c r="LB15" s="151"/>
      <c r="LC15" s="151"/>
      <c r="LD15" s="151"/>
      <c r="LE15" s="151"/>
      <c r="LF15" s="151"/>
      <c r="LG15" s="151"/>
      <c r="LH15" s="151"/>
      <c r="LI15" s="151"/>
      <c r="LJ15" s="151"/>
      <c r="LK15" s="151"/>
      <c r="LL15" s="151"/>
      <c r="LM15" s="151"/>
      <c r="LN15" s="151"/>
      <c r="LO15" s="151"/>
      <c r="LP15" s="151"/>
      <c r="LQ15" s="151"/>
      <c r="LR15" s="151"/>
      <c r="LS15" s="151"/>
      <c r="LT15" s="151"/>
      <c r="LU15" s="151"/>
      <c r="LV15" s="151"/>
      <c r="LW15" s="151"/>
      <c r="LX15" s="151"/>
      <c r="LY15" s="151"/>
      <c r="LZ15" s="151"/>
      <c r="MA15" s="151"/>
      <c r="MB15" s="151"/>
      <c r="MC15" s="151"/>
      <c r="MD15" s="151"/>
      <c r="ME15" s="151"/>
      <c r="MF15" s="151"/>
      <c r="MG15" s="151"/>
      <c r="MH15" s="151"/>
      <c r="MI15" s="151"/>
      <c r="MJ15" s="151"/>
      <c r="MK15" s="151"/>
      <c r="ML15" s="151"/>
      <c r="MM15" s="151"/>
      <c r="MN15" s="151"/>
      <c r="MO15" s="151"/>
      <c r="MP15" s="151"/>
      <c r="MQ15" s="151"/>
      <c r="MR15" s="151"/>
      <c r="MS15" s="151"/>
      <c r="MT15" s="151"/>
      <c r="MU15" s="151"/>
      <c r="MV15" s="151"/>
      <c r="MW15" s="151"/>
      <c r="MX15" s="151"/>
      <c r="MY15" s="151"/>
      <c r="MZ15" s="151"/>
      <c r="NA15" s="151"/>
      <c r="NB15" s="151"/>
      <c r="NC15" s="151"/>
      <c r="ND15" s="151"/>
      <c r="NE15" s="151"/>
      <c r="NF15" s="151"/>
      <c r="NG15" s="151"/>
      <c r="NH15" s="151"/>
      <c r="NI15" s="151"/>
      <c r="NJ15" s="151"/>
      <c r="NK15" s="151"/>
      <c r="NL15" s="151"/>
      <c r="NM15" s="151"/>
      <c r="NN15" s="151"/>
      <c r="NO15" s="151"/>
      <c r="NP15" s="151"/>
      <c r="NQ15" s="151"/>
      <c r="NR15" s="151"/>
      <c r="NS15" s="151"/>
      <c r="NT15" s="151"/>
      <c r="NU15" s="151"/>
      <c r="NV15" s="151"/>
      <c r="NW15" s="151"/>
      <c r="NX15" s="151"/>
      <c r="NY15" s="151"/>
      <c r="NZ15" s="151"/>
      <c r="OA15" s="151"/>
      <c r="OB15" s="151"/>
      <c r="OC15" s="151"/>
      <c r="OD15" s="151"/>
      <c r="OE15" s="151"/>
      <c r="OF15" s="151"/>
      <c r="OG15" s="151"/>
      <c r="OH15" s="151"/>
      <c r="OI15" s="151"/>
      <c r="OJ15" s="151"/>
      <c r="OK15" s="151"/>
      <c r="OL15" s="151"/>
      <c r="OM15" s="151"/>
      <c r="ON15" s="151"/>
      <c r="OO15" s="151"/>
      <c r="OP15" s="151"/>
      <c r="OQ15" s="151"/>
      <c r="OR15" s="151"/>
      <c r="OS15" s="151"/>
      <c r="OT15" s="151"/>
      <c r="OU15" s="151"/>
      <c r="OV15" s="151"/>
      <c r="OW15" s="151"/>
      <c r="OX15" s="151"/>
      <c r="OY15" s="151"/>
      <c r="OZ15" s="151"/>
      <c r="PA15" s="151"/>
      <c r="PB15" s="151"/>
      <c r="PC15" s="151"/>
      <c r="PD15" s="151"/>
      <c r="PE15" s="151"/>
      <c r="PF15" s="151"/>
      <c r="PG15" s="151"/>
      <c r="PH15" s="151"/>
      <c r="PI15" s="151"/>
      <c r="PJ15" s="151"/>
      <c r="PK15" s="151"/>
      <c r="PL15" s="151"/>
      <c r="PM15" s="151"/>
      <c r="PN15" s="151"/>
      <c r="PO15" s="151"/>
      <c r="PP15" s="151"/>
      <c r="PQ15" s="151"/>
      <c r="PR15" s="151"/>
      <c r="PS15" s="151"/>
      <c r="PT15" s="151"/>
      <c r="PU15" s="151"/>
      <c r="PV15" s="151"/>
      <c r="PW15" s="151"/>
      <c r="PX15" s="151"/>
      <c r="PY15" s="151"/>
      <c r="PZ15" s="151"/>
      <c r="QA15" s="151"/>
      <c r="QB15" s="151"/>
      <c r="QC15" s="151"/>
      <c r="QD15" s="151"/>
      <c r="QE15" s="151"/>
      <c r="QF15" s="151"/>
      <c r="QG15" s="151"/>
      <c r="QH15" s="151"/>
      <c r="QI15" s="151"/>
      <c r="QJ15" s="151"/>
      <c r="QK15" s="151"/>
      <c r="QL15" s="151"/>
      <c r="QM15" s="151"/>
      <c r="QN15" s="151"/>
      <c r="QO15" s="151"/>
      <c r="QP15" s="151"/>
      <c r="QQ15" s="151"/>
      <c r="QR15" s="151"/>
      <c r="QS15" s="151"/>
      <c r="QT15" s="151"/>
      <c r="QU15" s="151"/>
      <c r="QV15" s="151"/>
      <c r="QW15" s="151"/>
      <c r="QX15" s="151"/>
      <c r="QY15" s="151"/>
      <c r="QZ15" s="151"/>
      <c r="RA15" s="151"/>
      <c r="RB15" s="151"/>
      <c r="RC15" s="151"/>
      <c r="RD15" s="151"/>
      <c r="RE15" s="151"/>
      <c r="RF15" s="151"/>
      <c r="RG15" s="151"/>
      <c r="RH15" s="151"/>
      <c r="RI15" s="151"/>
      <c r="RJ15" s="151"/>
      <c r="RK15" s="151"/>
      <c r="RL15" s="151"/>
      <c r="RM15" s="151"/>
      <c r="RN15" s="151"/>
      <c r="RO15" s="151"/>
      <c r="RP15" s="151"/>
      <c r="RQ15" s="151"/>
      <c r="RR15" s="151"/>
      <c r="RS15" s="151"/>
      <c r="RT15" s="151"/>
      <c r="RU15" s="151"/>
      <c r="RV15" s="151"/>
      <c r="RW15" s="151"/>
      <c r="RX15" s="151"/>
      <c r="RY15" s="151"/>
      <c r="RZ15" s="151"/>
      <c r="SA15" s="151"/>
      <c r="SB15" s="151"/>
      <c r="SC15" s="151"/>
      <c r="SD15" s="151"/>
      <c r="SE15" s="151"/>
      <c r="SF15" s="151"/>
      <c r="SG15" s="151"/>
    </row>
    <row r="16" spans="1:501" s="155" customFormat="1" ht="35.25" customHeight="1">
      <c r="A16" s="154" t="s">
        <v>108</v>
      </c>
      <c r="B16" s="165" t="s">
        <v>321</v>
      </c>
      <c r="C16" s="95">
        <f>C14*C15</f>
        <v>0</v>
      </c>
      <c r="D16" s="95">
        <f t="shared" ref="D16" si="0">D14*D15</f>
        <v>0</v>
      </c>
      <c r="E16" s="95">
        <f>E14*E15</f>
        <v>0</v>
      </c>
      <c r="F16" s="95">
        <f>F14*F15</f>
        <v>0</v>
      </c>
      <c r="G16" s="95">
        <f>G14*G15</f>
        <v>0</v>
      </c>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c r="HD16" s="151"/>
      <c r="HE16" s="151"/>
      <c r="HF16" s="151"/>
      <c r="HG16" s="151"/>
      <c r="HH16" s="151"/>
      <c r="HI16" s="151"/>
      <c r="HJ16" s="151"/>
      <c r="HK16" s="151"/>
      <c r="HL16" s="151"/>
      <c r="HM16" s="151"/>
      <c r="HN16" s="151"/>
      <c r="HO16" s="151"/>
      <c r="HP16" s="151"/>
      <c r="HQ16" s="151"/>
      <c r="HR16" s="151"/>
      <c r="HS16" s="151"/>
      <c r="HT16" s="151"/>
      <c r="HU16" s="151"/>
      <c r="HV16" s="151"/>
      <c r="HW16" s="151"/>
      <c r="HX16" s="151"/>
      <c r="HY16" s="151"/>
      <c r="HZ16" s="151"/>
      <c r="IA16" s="151"/>
      <c r="IB16" s="151"/>
      <c r="IC16" s="151"/>
      <c r="ID16" s="151"/>
      <c r="IE16" s="151"/>
      <c r="IF16" s="151"/>
      <c r="IG16" s="151"/>
      <c r="IH16" s="151"/>
      <c r="II16" s="151"/>
      <c r="IJ16" s="151"/>
      <c r="IK16" s="151"/>
      <c r="IL16" s="151"/>
      <c r="IM16" s="151"/>
      <c r="IN16" s="151"/>
      <c r="IO16" s="151"/>
      <c r="IP16" s="151"/>
      <c r="IQ16" s="151"/>
      <c r="IR16" s="151"/>
      <c r="IS16" s="151"/>
      <c r="IT16" s="151"/>
      <c r="IU16" s="151"/>
      <c r="IV16" s="151"/>
      <c r="IW16" s="151"/>
      <c r="IX16" s="151"/>
      <c r="IY16" s="151"/>
      <c r="IZ16" s="151"/>
      <c r="JA16" s="151"/>
      <c r="JB16" s="151"/>
      <c r="JC16" s="151"/>
      <c r="JD16" s="151"/>
      <c r="JE16" s="151"/>
      <c r="JF16" s="151"/>
      <c r="JG16" s="151"/>
      <c r="JH16" s="151"/>
      <c r="JI16" s="151"/>
      <c r="JJ16" s="151"/>
      <c r="JK16" s="151"/>
      <c r="JL16" s="151"/>
      <c r="JM16" s="151"/>
      <c r="JN16" s="151"/>
      <c r="JO16" s="151"/>
      <c r="JP16" s="151"/>
      <c r="JQ16" s="151"/>
      <c r="JR16" s="151"/>
      <c r="JS16" s="151"/>
      <c r="JT16" s="151"/>
      <c r="JU16" s="151"/>
      <c r="JV16" s="151"/>
      <c r="JW16" s="151"/>
      <c r="JX16" s="151"/>
      <c r="JY16" s="151"/>
      <c r="JZ16" s="151"/>
      <c r="KA16" s="151"/>
      <c r="KB16" s="151"/>
      <c r="KC16" s="151"/>
      <c r="KD16" s="151"/>
      <c r="KE16" s="151"/>
      <c r="KF16" s="151"/>
      <c r="KG16" s="151"/>
      <c r="KH16" s="151"/>
      <c r="KI16" s="151"/>
      <c r="KJ16" s="151"/>
      <c r="KK16" s="151"/>
      <c r="KL16" s="151"/>
      <c r="KM16" s="151"/>
      <c r="KN16" s="151"/>
      <c r="KO16" s="151"/>
      <c r="KP16" s="151"/>
      <c r="KQ16" s="151"/>
      <c r="KR16" s="151"/>
      <c r="KS16" s="151"/>
      <c r="KT16" s="151"/>
      <c r="KU16" s="151"/>
      <c r="KV16" s="151"/>
      <c r="KW16" s="151"/>
      <c r="KX16" s="151"/>
      <c r="KY16" s="151"/>
      <c r="KZ16" s="151"/>
      <c r="LA16" s="151"/>
      <c r="LB16" s="151"/>
      <c r="LC16" s="151"/>
      <c r="LD16" s="151"/>
      <c r="LE16" s="151"/>
      <c r="LF16" s="151"/>
      <c r="LG16" s="151"/>
      <c r="LH16" s="151"/>
      <c r="LI16" s="151"/>
      <c r="LJ16" s="151"/>
      <c r="LK16" s="151"/>
      <c r="LL16" s="151"/>
      <c r="LM16" s="151"/>
      <c r="LN16" s="151"/>
      <c r="LO16" s="151"/>
      <c r="LP16" s="151"/>
      <c r="LQ16" s="151"/>
      <c r="LR16" s="151"/>
      <c r="LS16" s="151"/>
      <c r="LT16" s="151"/>
      <c r="LU16" s="151"/>
      <c r="LV16" s="151"/>
      <c r="LW16" s="151"/>
      <c r="LX16" s="151"/>
      <c r="LY16" s="151"/>
      <c r="LZ16" s="151"/>
      <c r="MA16" s="151"/>
      <c r="MB16" s="151"/>
      <c r="MC16" s="151"/>
      <c r="MD16" s="151"/>
      <c r="ME16" s="151"/>
      <c r="MF16" s="151"/>
      <c r="MG16" s="151"/>
      <c r="MH16" s="151"/>
      <c r="MI16" s="151"/>
      <c r="MJ16" s="151"/>
      <c r="MK16" s="151"/>
      <c r="ML16" s="151"/>
      <c r="MM16" s="151"/>
      <c r="MN16" s="151"/>
      <c r="MO16" s="151"/>
      <c r="MP16" s="151"/>
      <c r="MQ16" s="151"/>
      <c r="MR16" s="151"/>
      <c r="MS16" s="151"/>
      <c r="MT16" s="151"/>
      <c r="MU16" s="151"/>
      <c r="MV16" s="151"/>
      <c r="MW16" s="151"/>
      <c r="MX16" s="151"/>
      <c r="MY16" s="151"/>
      <c r="MZ16" s="151"/>
      <c r="NA16" s="151"/>
      <c r="NB16" s="151"/>
      <c r="NC16" s="151"/>
      <c r="ND16" s="151"/>
      <c r="NE16" s="151"/>
      <c r="NF16" s="151"/>
      <c r="NG16" s="151"/>
      <c r="NH16" s="151"/>
      <c r="NI16" s="151"/>
      <c r="NJ16" s="151"/>
      <c r="NK16" s="151"/>
      <c r="NL16" s="151"/>
      <c r="NM16" s="151"/>
      <c r="NN16" s="151"/>
      <c r="NO16" s="151"/>
      <c r="NP16" s="151"/>
      <c r="NQ16" s="151"/>
      <c r="NR16" s="151"/>
      <c r="NS16" s="151"/>
      <c r="NT16" s="151"/>
      <c r="NU16" s="151"/>
      <c r="NV16" s="151"/>
      <c r="NW16" s="151"/>
      <c r="NX16" s="151"/>
      <c r="NY16" s="151"/>
      <c r="NZ16" s="151"/>
      <c r="OA16" s="151"/>
      <c r="OB16" s="151"/>
      <c r="OC16" s="151"/>
      <c r="OD16" s="151"/>
      <c r="OE16" s="151"/>
      <c r="OF16" s="151"/>
      <c r="OG16" s="151"/>
      <c r="OH16" s="151"/>
      <c r="OI16" s="151"/>
      <c r="OJ16" s="151"/>
      <c r="OK16" s="151"/>
      <c r="OL16" s="151"/>
      <c r="OM16" s="151"/>
      <c r="ON16" s="151"/>
      <c r="OO16" s="151"/>
      <c r="OP16" s="151"/>
      <c r="OQ16" s="151"/>
      <c r="OR16" s="151"/>
      <c r="OS16" s="151"/>
      <c r="OT16" s="151"/>
      <c r="OU16" s="151"/>
      <c r="OV16" s="151"/>
      <c r="OW16" s="151"/>
      <c r="OX16" s="151"/>
      <c r="OY16" s="151"/>
      <c r="OZ16" s="151"/>
      <c r="PA16" s="151"/>
      <c r="PB16" s="151"/>
      <c r="PC16" s="151"/>
      <c r="PD16" s="151"/>
      <c r="PE16" s="151"/>
      <c r="PF16" s="151"/>
      <c r="PG16" s="151"/>
      <c r="PH16" s="151"/>
      <c r="PI16" s="151"/>
      <c r="PJ16" s="151"/>
      <c r="PK16" s="151"/>
      <c r="PL16" s="151"/>
      <c r="PM16" s="151"/>
      <c r="PN16" s="151"/>
      <c r="PO16" s="151"/>
      <c r="PP16" s="151"/>
      <c r="PQ16" s="151"/>
      <c r="PR16" s="151"/>
      <c r="PS16" s="151"/>
      <c r="PT16" s="151"/>
      <c r="PU16" s="151"/>
      <c r="PV16" s="151"/>
      <c r="PW16" s="151"/>
      <c r="PX16" s="151"/>
      <c r="PY16" s="151"/>
      <c r="PZ16" s="151"/>
      <c r="QA16" s="151"/>
      <c r="QB16" s="151"/>
      <c r="QC16" s="151"/>
      <c r="QD16" s="151"/>
      <c r="QE16" s="151"/>
      <c r="QF16" s="151"/>
      <c r="QG16" s="151"/>
      <c r="QH16" s="151"/>
      <c r="QI16" s="151"/>
      <c r="QJ16" s="151"/>
      <c r="QK16" s="151"/>
      <c r="QL16" s="151"/>
      <c r="QM16" s="151"/>
      <c r="QN16" s="151"/>
      <c r="QO16" s="151"/>
      <c r="QP16" s="151"/>
      <c r="QQ16" s="151"/>
      <c r="QR16" s="151"/>
      <c r="QS16" s="151"/>
      <c r="QT16" s="151"/>
      <c r="QU16" s="151"/>
      <c r="QV16" s="151"/>
      <c r="QW16" s="151"/>
      <c r="QX16" s="151"/>
      <c r="QY16" s="151"/>
      <c r="QZ16" s="151"/>
      <c r="RA16" s="151"/>
      <c r="RB16" s="151"/>
      <c r="RC16" s="151"/>
      <c r="RD16" s="151"/>
      <c r="RE16" s="151"/>
      <c r="RF16" s="151"/>
      <c r="RG16" s="151"/>
      <c r="RH16" s="151"/>
      <c r="RI16" s="151"/>
      <c r="RJ16" s="151"/>
      <c r="RK16" s="151"/>
      <c r="RL16" s="151"/>
      <c r="RM16" s="151"/>
      <c r="RN16" s="151"/>
      <c r="RO16" s="151"/>
      <c r="RP16" s="151"/>
      <c r="RQ16" s="151"/>
      <c r="RR16" s="151"/>
      <c r="RS16" s="151"/>
      <c r="RT16" s="151"/>
      <c r="RU16" s="151"/>
      <c r="RV16" s="151"/>
      <c r="RW16" s="151"/>
      <c r="RX16" s="151"/>
      <c r="RY16" s="151"/>
      <c r="RZ16" s="151"/>
      <c r="SA16" s="151"/>
      <c r="SB16" s="151"/>
      <c r="SC16" s="151"/>
      <c r="SD16" s="151"/>
      <c r="SE16" s="151"/>
      <c r="SF16" s="151"/>
      <c r="SG16" s="151"/>
    </row>
    <row r="17" spans="1:260" ht="35.25" customHeight="1">
      <c r="A17" s="122" t="s">
        <v>78</v>
      </c>
      <c r="B17" s="121" t="s">
        <v>136</v>
      </c>
      <c r="C17" s="2"/>
      <c r="D17" s="2"/>
      <c r="E17" s="2"/>
      <c r="F17" s="2"/>
      <c r="G17" s="2"/>
      <c r="H17" s="114"/>
      <c r="I17" s="114"/>
      <c r="J17" s="114"/>
      <c r="K17" s="114"/>
      <c r="L17" s="114"/>
      <c r="M17" s="114"/>
      <c r="N17" s="114"/>
      <c r="O17" s="114"/>
      <c r="P17" s="114"/>
      <c r="Q17" s="114"/>
      <c r="R17" s="114"/>
      <c r="S17" s="114"/>
      <c r="T17" s="114"/>
    </row>
    <row r="18" spans="1:260" ht="56.1" customHeight="1">
      <c r="A18" s="152" t="s">
        <v>137</v>
      </c>
      <c r="B18" s="126" t="s">
        <v>118</v>
      </c>
      <c r="C18" s="57"/>
      <c r="D18" s="156"/>
      <c r="E18" s="156"/>
      <c r="F18" s="156"/>
      <c r="G18" s="156"/>
      <c r="H18" s="114"/>
      <c r="I18" s="114"/>
      <c r="J18" s="114"/>
      <c r="K18" s="114"/>
      <c r="L18" s="114"/>
      <c r="M18" s="114"/>
      <c r="N18" s="114"/>
      <c r="O18" s="114"/>
      <c r="P18" s="114"/>
      <c r="Q18" s="114"/>
      <c r="R18" s="114"/>
      <c r="S18" s="114"/>
      <c r="T18" s="114"/>
    </row>
    <row r="19" spans="1:260" ht="25.2" customHeight="1">
      <c r="C19" s="157"/>
      <c r="D19" s="157"/>
      <c r="E19" s="157"/>
      <c r="F19" s="157"/>
      <c r="G19" s="157"/>
      <c r="H19" s="114"/>
      <c r="I19" s="114"/>
      <c r="J19" s="114"/>
      <c r="K19" s="114"/>
      <c r="L19" s="114"/>
      <c r="M19" s="114"/>
      <c r="N19" s="114"/>
      <c r="O19" s="114"/>
      <c r="P19" s="114"/>
      <c r="Q19" s="114"/>
      <c r="R19" s="114"/>
      <c r="S19" s="114"/>
      <c r="T19" s="114"/>
    </row>
    <row r="20" spans="1:260" s="158" customFormat="1" ht="40.200000000000003" customHeight="1">
      <c r="A20" s="431" t="s">
        <v>111</v>
      </c>
      <c r="B20" s="432"/>
      <c r="C20" s="27" t="str">
        <f>$C$13</f>
        <v>Request 1: [Insert Course name]</v>
      </c>
      <c r="D20" s="27" t="str">
        <f>$D$13</f>
        <v>Request 2: [Insert Course name]</v>
      </c>
      <c r="E20" s="27" t="str">
        <f>$E$13</f>
        <v>Request 3: [Insert Course name]</v>
      </c>
      <c r="F20" s="27" t="str">
        <f>$E$13</f>
        <v>Request 3: [Insert Course name]</v>
      </c>
      <c r="G20" s="27" t="str">
        <f>$E$13</f>
        <v>Request 3: [Insert Course name]</v>
      </c>
      <c r="H20" s="129"/>
      <c r="I20" s="129"/>
      <c r="J20" s="129"/>
      <c r="K20" s="129"/>
      <c r="L20" s="129"/>
      <c r="M20" s="129"/>
      <c r="N20" s="129"/>
      <c r="O20" s="129"/>
      <c r="P20" s="129"/>
      <c r="Q20" s="129"/>
      <c r="R20" s="129"/>
      <c r="S20" s="129"/>
      <c r="T20" s="129"/>
    </row>
    <row r="21" spans="1:260" s="129" customFormat="1" ht="66" customHeight="1">
      <c r="A21" s="159" t="s">
        <v>138</v>
      </c>
      <c r="B21" s="126" t="s">
        <v>118</v>
      </c>
      <c r="C21" s="6"/>
      <c r="D21" s="9"/>
      <c r="E21" s="9"/>
      <c r="F21" s="9"/>
      <c r="G21" s="9"/>
      <c r="H21" s="132"/>
      <c r="I21" s="132"/>
      <c r="J21" s="132"/>
      <c r="K21" s="132"/>
      <c r="L21" s="132"/>
      <c r="M21" s="132"/>
      <c r="N21" s="132"/>
      <c r="O21" s="132"/>
      <c r="P21" s="132"/>
      <c r="Q21" s="132"/>
      <c r="R21" s="132"/>
      <c r="S21" s="132"/>
      <c r="T21" s="132"/>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row>
    <row r="22" spans="1:260" s="129" customFormat="1" ht="51.9" customHeight="1">
      <c r="A22" s="125" t="s">
        <v>322</v>
      </c>
      <c r="B22" s="126" t="s">
        <v>118</v>
      </c>
      <c r="C22" s="6"/>
      <c r="D22" s="9"/>
      <c r="E22" s="9"/>
      <c r="F22" s="9"/>
      <c r="G22" s="9"/>
      <c r="H22" s="132"/>
      <c r="I22" s="132"/>
      <c r="J22" s="132"/>
      <c r="K22" s="132"/>
      <c r="L22" s="132"/>
      <c r="M22" s="132"/>
      <c r="N22" s="132"/>
      <c r="O22" s="132"/>
      <c r="P22" s="132"/>
      <c r="Q22" s="132"/>
      <c r="R22" s="132"/>
      <c r="S22" s="132"/>
      <c r="T22" s="132"/>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row>
    <row r="23" spans="1:260" ht="25.2" customHeight="1">
      <c r="A23" s="143"/>
      <c r="B23" s="144"/>
      <c r="C23" s="161"/>
      <c r="D23" s="148"/>
      <c r="E23" s="157"/>
      <c r="F23" s="157"/>
      <c r="G23" s="157"/>
      <c r="H23" s="114"/>
      <c r="I23" s="114"/>
      <c r="J23" s="114"/>
      <c r="K23" s="114"/>
      <c r="L23" s="114"/>
      <c r="M23" s="114"/>
      <c r="N23" s="114"/>
      <c r="O23" s="114"/>
      <c r="P23" s="114"/>
      <c r="Q23" s="114"/>
      <c r="R23" s="114"/>
      <c r="S23" s="114"/>
      <c r="T23" s="114"/>
    </row>
    <row r="24" spans="1:260" s="118" customFormat="1" ht="40.200000000000003" customHeight="1">
      <c r="A24" s="459" t="s">
        <v>86</v>
      </c>
      <c r="B24" s="460"/>
      <c r="C24" s="27" t="str">
        <f>$C$13</f>
        <v>Request 1: [Insert Course name]</v>
      </c>
      <c r="D24" s="27" t="str">
        <f>$D$13</f>
        <v>Request 2: [Insert Course name]</v>
      </c>
      <c r="E24" s="27" t="str">
        <f>$E$13</f>
        <v>Request 3: [Insert Course name]</v>
      </c>
      <c r="F24" s="27" t="str">
        <f>$E$13</f>
        <v>Request 3: [Insert Course name]</v>
      </c>
      <c r="G24" s="27" t="str">
        <f>$E$13</f>
        <v>Request 3: [Insert Course name]</v>
      </c>
      <c r="H24" s="110"/>
      <c r="I24" s="110"/>
      <c r="J24" s="110"/>
      <c r="K24" s="110"/>
      <c r="L24" s="110"/>
      <c r="M24" s="110"/>
      <c r="N24" s="110"/>
      <c r="O24" s="110"/>
      <c r="P24" s="110"/>
      <c r="Q24" s="110"/>
      <c r="R24" s="110"/>
    </row>
    <row r="25" spans="1:260" s="115" customFormat="1" ht="35.1" customHeight="1">
      <c r="A25" s="433" t="s">
        <v>87</v>
      </c>
      <c r="B25" s="434"/>
      <c r="C25" s="47"/>
      <c r="D25" s="47"/>
      <c r="E25" s="47"/>
      <c r="F25" s="47"/>
      <c r="G25" s="4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row>
    <row r="26" spans="1:260" s="115" customFormat="1" ht="35.1" customHeight="1">
      <c r="A26" s="433" t="s">
        <v>113</v>
      </c>
      <c r="B26" s="434"/>
      <c r="C26" s="48"/>
      <c r="D26" s="48"/>
      <c r="E26" s="48"/>
      <c r="F26" s="48"/>
      <c r="G26" s="48"/>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row>
    <row r="27" spans="1:260" s="115" customFormat="1" ht="35.1" customHeight="1">
      <c r="A27" s="433" t="s">
        <v>348</v>
      </c>
      <c r="B27" s="434"/>
      <c r="C27" s="4"/>
      <c r="D27" s="4"/>
      <c r="E27" s="4"/>
      <c r="F27" s="4"/>
      <c r="G27" s="4"/>
      <c r="H27" s="127"/>
      <c r="I27" s="127"/>
      <c r="J27" s="128"/>
      <c r="K27" s="127"/>
      <c r="L27" s="127"/>
      <c r="M27" s="128"/>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row>
    <row r="28" spans="1:260" s="115" customFormat="1" ht="35.1" customHeight="1">
      <c r="A28" s="436" t="s">
        <v>88</v>
      </c>
      <c r="B28" s="437"/>
      <c r="C28" s="26"/>
      <c r="D28" s="26"/>
      <c r="E28" s="26"/>
      <c r="F28" s="26"/>
      <c r="G28" s="26"/>
      <c r="H28" s="128"/>
      <c r="I28" s="128"/>
      <c r="J28" s="128"/>
      <c r="K28" s="128"/>
      <c r="L28" s="128"/>
      <c r="M28" s="128"/>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row>
    <row r="29" spans="1:260" s="115" customFormat="1" ht="35.1" customHeight="1">
      <c r="A29" s="436" t="s">
        <v>114</v>
      </c>
      <c r="B29" s="437"/>
      <c r="C29" s="94"/>
      <c r="D29" s="94"/>
      <c r="E29" s="94"/>
      <c r="F29" s="94"/>
      <c r="G29" s="94"/>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row>
    <row r="30" spans="1:260" ht="35.1" customHeight="1">
      <c r="A30" s="436" t="s">
        <v>348</v>
      </c>
      <c r="B30" s="437"/>
      <c r="C30" s="31"/>
      <c r="D30" s="31"/>
      <c r="E30" s="31"/>
      <c r="F30" s="31"/>
      <c r="G30" s="31"/>
      <c r="H30" s="127"/>
      <c r="I30" s="127"/>
      <c r="J30" s="127"/>
      <c r="K30" s="127"/>
      <c r="L30" s="127"/>
      <c r="M30" s="127"/>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row>
    <row r="31" spans="1:260" ht="35.1" customHeight="1">
      <c r="A31" s="433" t="s">
        <v>89</v>
      </c>
      <c r="B31" s="434"/>
      <c r="C31" s="47"/>
      <c r="D31" s="47"/>
      <c r="E31" s="47"/>
      <c r="F31" s="47"/>
      <c r="G31" s="47"/>
      <c r="H31" s="127"/>
      <c r="I31" s="127"/>
      <c r="J31" s="128"/>
      <c r="K31" s="127"/>
      <c r="L31" s="12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row>
    <row r="32" spans="1:260" ht="35.1" customHeight="1">
      <c r="A32" s="433" t="s">
        <v>114</v>
      </c>
      <c r="B32" s="434"/>
      <c r="C32" s="48"/>
      <c r="D32" s="48"/>
      <c r="E32" s="48"/>
      <c r="F32" s="48"/>
      <c r="G32" s="48"/>
      <c r="H32" s="128"/>
      <c r="I32" s="128"/>
      <c r="J32" s="128"/>
      <c r="K32" s="128"/>
      <c r="L32" s="128"/>
      <c r="M32" s="128"/>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row>
    <row r="33" spans="1:262" ht="35.1" customHeight="1">
      <c r="A33" s="433" t="s">
        <v>348</v>
      </c>
      <c r="B33" s="434"/>
      <c r="C33" s="49"/>
      <c r="D33" s="49"/>
      <c r="E33" s="49"/>
      <c r="F33" s="49"/>
      <c r="G33" s="49"/>
      <c r="H33" s="130"/>
      <c r="I33" s="130"/>
      <c r="J33" s="130"/>
      <c r="K33" s="130"/>
      <c r="L33" s="130"/>
      <c r="M33" s="130"/>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row>
    <row r="34" spans="1:262" customFormat="1" ht="35.1" customHeight="1">
      <c r="A34" s="438" t="s">
        <v>350</v>
      </c>
      <c r="B34" s="439"/>
      <c r="C34" s="131"/>
      <c r="D34" s="131"/>
      <c r="E34" s="131"/>
      <c r="F34" s="131"/>
      <c r="G34" s="131"/>
      <c r="H34" s="127"/>
      <c r="I34" s="132"/>
      <c r="J34" s="127"/>
      <c r="K34" s="127"/>
      <c r="L34" s="127"/>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row>
    <row r="35" spans="1:262" ht="25.2" customHeight="1">
      <c r="A35" s="143"/>
      <c r="B35" s="144"/>
      <c r="C35" s="133"/>
      <c r="D35" s="114"/>
      <c r="E35" s="114"/>
      <c r="F35" s="114"/>
      <c r="G35" s="114"/>
      <c r="H35" s="114"/>
      <c r="I35" s="114"/>
      <c r="J35" s="114"/>
      <c r="K35" s="114"/>
      <c r="L35" s="114"/>
      <c r="M35" s="114"/>
      <c r="N35" s="114"/>
      <c r="O35" s="114"/>
      <c r="P35" s="114"/>
      <c r="Q35" s="114"/>
      <c r="R35" s="114"/>
      <c r="S35" s="114"/>
      <c r="T35" s="114"/>
    </row>
    <row r="36" spans="1:262" s="118" customFormat="1" ht="40.200000000000003" customHeight="1">
      <c r="A36" s="459" t="s">
        <v>119</v>
      </c>
      <c r="B36" s="460"/>
      <c r="C36" s="27" t="s">
        <v>139</v>
      </c>
      <c r="D36" s="27" t="s">
        <v>133</v>
      </c>
      <c r="E36" s="27" t="s">
        <v>134</v>
      </c>
      <c r="F36" s="27" t="s">
        <v>134</v>
      </c>
      <c r="G36" s="27" t="s">
        <v>134</v>
      </c>
      <c r="H36" s="114"/>
      <c r="I36" s="110"/>
      <c r="J36" s="110"/>
      <c r="K36" s="110"/>
      <c r="L36" s="110"/>
      <c r="M36" s="110"/>
      <c r="N36" s="110"/>
      <c r="O36" s="110"/>
      <c r="P36" s="110"/>
      <c r="Q36" s="110"/>
      <c r="R36" s="110"/>
      <c r="S36" s="110"/>
      <c r="T36" s="110"/>
    </row>
    <row r="37" spans="1:262" ht="43.2">
      <c r="A37" s="162" t="s">
        <v>346</v>
      </c>
      <c r="B37" s="163" t="s">
        <v>120</v>
      </c>
      <c r="C37" s="10"/>
      <c r="D37" s="10"/>
      <c r="E37" s="10"/>
      <c r="F37" s="10"/>
      <c r="G37" s="10"/>
      <c r="I37" s="114"/>
      <c r="J37" s="114"/>
      <c r="K37" s="114"/>
      <c r="L37" s="114"/>
      <c r="M37" s="114"/>
      <c r="N37" s="114"/>
      <c r="O37" s="114"/>
      <c r="P37" s="114"/>
      <c r="Q37" s="114"/>
      <c r="R37" s="114"/>
      <c r="S37" s="114"/>
      <c r="T37" s="114"/>
    </row>
    <row r="38" spans="1:262">
      <c r="H38" s="114"/>
      <c r="I38" s="114"/>
      <c r="J38" s="114"/>
      <c r="K38" s="114"/>
      <c r="L38" s="114"/>
      <c r="M38" s="114"/>
      <c r="N38" s="114"/>
      <c r="O38" s="114"/>
      <c r="P38" s="114"/>
      <c r="Q38" s="114"/>
      <c r="R38" s="114"/>
      <c r="S38" s="114"/>
      <c r="T38" s="114"/>
    </row>
    <row r="39" spans="1:262" s="136" customFormat="1" ht="40.200000000000003" customHeight="1">
      <c r="A39" s="440" t="s">
        <v>121</v>
      </c>
      <c r="B39" s="441"/>
      <c r="C39" s="442"/>
      <c r="D39" s="134"/>
      <c r="E39" s="134"/>
      <c r="F39" s="134"/>
      <c r="G39" s="134"/>
      <c r="H39" s="135"/>
      <c r="I39" s="135"/>
      <c r="J39" s="134"/>
      <c r="K39" s="135"/>
      <c r="L39" s="135"/>
      <c r="M39" s="134"/>
      <c r="N39" s="134"/>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5"/>
      <c r="FC39" s="135"/>
      <c r="FD39" s="135"/>
      <c r="FE39" s="135"/>
      <c r="FF39" s="135"/>
      <c r="FG39" s="135"/>
      <c r="FH39" s="135"/>
      <c r="FI39" s="135"/>
      <c r="FJ39" s="135"/>
      <c r="FK39" s="135"/>
      <c r="FL39" s="135"/>
      <c r="FM39" s="135"/>
      <c r="FN39" s="135"/>
      <c r="FO39" s="135"/>
      <c r="FP39" s="135"/>
      <c r="FQ39" s="135"/>
      <c r="FR39" s="135"/>
      <c r="FS39" s="135"/>
      <c r="FT39" s="135"/>
      <c r="FU39" s="135"/>
      <c r="FV39" s="135"/>
      <c r="FW39" s="135"/>
      <c r="FX39" s="135"/>
      <c r="FY39" s="135"/>
      <c r="FZ39" s="135"/>
      <c r="GA39" s="135"/>
      <c r="GB39" s="135"/>
      <c r="GC39" s="135"/>
      <c r="GD39" s="135"/>
      <c r="GE39" s="135"/>
      <c r="GF39" s="135"/>
      <c r="GG39" s="135"/>
      <c r="GH39" s="135"/>
      <c r="GI39" s="135"/>
      <c r="GJ39" s="135"/>
      <c r="GK39" s="135"/>
      <c r="GL39" s="135"/>
      <c r="GM39" s="135"/>
      <c r="GN39" s="135"/>
      <c r="GO39" s="135"/>
      <c r="GP39" s="135"/>
      <c r="GQ39" s="135"/>
      <c r="GR39" s="135"/>
      <c r="GS39" s="135"/>
      <c r="GT39" s="135"/>
      <c r="GU39" s="135"/>
      <c r="GV39" s="135"/>
      <c r="GW39" s="135"/>
      <c r="GX39" s="135"/>
      <c r="GY39" s="135"/>
      <c r="GZ39" s="135"/>
      <c r="HA39" s="135"/>
      <c r="HB39" s="135"/>
      <c r="HC39" s="135"/>
      <c r="HD39" s="135"/>
      <c r="HE39" s="135"/>
      <c r="HF39" s="135"/>
      <c r="HG39" s="135"/>
      <c r="HH39" s="135"/>
      <c r="HI39" s="135"/>
      <c r="HJ39" s="135"/>
      <c r="HK39" s="135"/>
      <c r="HL39" s="135"/>
      <c r="HM39" s="135"/>
      <c r="HN39" s="135"/>
      <c r="HO39" s="135"/>
      <c r="HP39" s="135"/>
      <c r="HQ39" s="135"/>
      <c r="HR39" s="135"/>
      <c r="HS39" s="135"/>
      <c r="HT39" s="135"/>
      <c r="HU39" s="135"/>
      <c r="HV39" s="135"/>
      <c r="HW39" s="135"/>
      <c r="HX39" s="135"/>
      <c r="HY39" s="135"/>
      <c r="HZ39" s="135"/>
      <c r="IA39" s="135"/>
      <c r="IB39" s="135"/>
      <c r="IC39" s="135"/>
      <c r="ID39" s="135"/>
      <c r="IE39" s="135"/>
      <c r="IF39" s="135"/>
      <c r="IG39" s="135"/>
      <c r="IH39" s="135"/>
      <c r="II39" s="135"/>
      <c r="IJ39" s="135"/>
      <c r="IK39" s="135"/>
      <c r="IL39" s="135"/>
      <c r="IM39" s="135"/>
      <c r="IN39" s="135"/>
      <c r="IO39" s="135"/>
      <c r="IP39" s="135"/>
      <c r="IQ39" s="135"/>
      <c r="IR39" s="135"/>
      <c r="IS39" s="135"/>
      <c r="IT39" s="135"/>
      <c r="IU39" s="135"/>
      <c r="IV39" s="135"/>
      <c r="IW39" s="135"/>
      <c r="IX39" s="135"/>
      <c r="IY39" s="135"/>
      <c r="IZ39" s="135"/>
      <c r="JA39" s="135"/>
      <c r="JB39" s="135"/>
    </row>
    <row r="40" spans="1:262" s="136" customFormat="1" ht="30" customHeight="1">
      <c r="A40" s="435" t="s">
        <v>122</v>
      </c>
      <c r="B40" s="430"/>
      <c r="C40" s="52"/>
      <c r="D40" s="134"/>
      <c r="E40" s="134"/>
      <c r="F40" s="134"/>
      <c r="G40" s="134"/>
      <c r="H40" s="134"/>
      <c r="I40" s="134"/>
      <c r="J40" s="134"/>
      <c r="K40" s="135"/>
      <c r="L40" s="135"/>
      <c r="M40" s="134"/>
      <c r="N40" s="134"/>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5"/>
      <c r="FG40" s="135"/>
      <c r="FH40" s="135"/>
      <c r="FI40" s="135"/>
      <c r="FJ40" s="135"/>
      <c r="FK40" s="135"/>
      <c r="FL40" s="135"/>
      <c r="FM40" s="135"/>
      <c r="FN40" s="135"/>
      <c r="FO40" s="135"/>
      <c r="FP40" s="135"/>
      <c r="FQ40" s="135"/>
      <c r="FR40" s="135"/>
      <c r="FS40" s="135"/>
      <c r="FT40" s="135"/>
      <c r="FU40" s="135"/>
      <c r="FV40" s="135"/>
      <c r="FW40" s="135"/>
      <c r="FX40" s="135"/>
      <c r="FY40" s="135"/>
      <c r="FZ40" s="135"/>
      <c r="GA40" s="135"/>
      <c r="GB40" s="135"/>
      <c r="GC40" s="135"/>
      <c r="GD40" s="135"/>
      <c r="GE40" s="135"/>
      <c r="GF40" s="135"/>
      <c r="GG40" s="135"/>
      <c r="GH40" s="135"/>
      <c r="GI40" s="135"/>
      <c r="GJ40" s="135"/>
      <c r="GK40" s="135"/>
      <c r="GL40" s="135"/>
      <c r="GM40" s="135"/>
      <c r="GN40" s="135"/>
      <c r="GO40" s="135"/>
      <c r="GP40" s="135"/>
      <c r="GQ40" s="135"/>
      <c r="GR40" s="135"/>
      <c r="GS40" s="135"/>
      <c r="GT40" s="135"/>
      <c r="GU40" s="135"/>
      <c r="GV40" s="135"/>
      <c r="GW40" s="135"/>
      <c r="GX40" s="135"/>
      <c r="GY40" s="135"/>
      <c r="GZ40" s="135"/>
      <c r="HA40" s="135"/>
      <c r="HB40" s="135"/>
      <c r="HC40" s="135"/>
      <c r="HD40" s="135"/>
      <c r="HE40" s="135"/>
      <c r="HF40" s="135"/>
      <c r="HG40" s="135"/>
      <c r="HH40" s="135"/>
      <c r="HI40" s="135"/>
      <c r="HJ40" s="135"/>
      <c r="HK40" s="135"/>
      <c r="HL40" s="135"/>
      <c r="HM40" s="135"/>
      <c r="HN40" s="135"/>
      <c r="HO40" s="135"/>
      <c r="HP40" s="135"/>
      <c r="HQ40" s="135"/>
      <c r="HR40" s="135"/>
      <c r="HS40" s="135"/>
      <c r="HT40" s="135"/>
      <c r="HU40" s="135"/>
      <c r="HV40" s="135"/>
      <c r="HW40" s="135"/>
      <c r="HX40" s="135"/>
      <c r="HY40" s="135"/>
      <c r="HZ40" s="135"/>
      <c r="IA40" s="135"/>
      <c r="IB40" s="135"/>
      <c r="IC40" s="135"/>
      <c r="ID40" s="135"/>
      <c r="IE40" s="135"/>
      <c r="IF40" s="135"/>
      <c r="IG40" s="135"/>
      <c r="IH40" s="135"/>
      <c r="II40" s="135"/>
      <c r="IJ40" s="135"/>
      <c r="IK40" s="135"/>
      <c r="IL40" s="135"/>
      <c r="IM40" s="135"/>
      <c r="IN40" s="135"/>
      <c r="IO40" s="135"/>
      <c r="IP40" s="135"/>
      <c r="IQ40" s="135"/>
      <c r="IR40" s="135"/>
      <c r="IS40" s="135"/>
      <c r="IT40" s="135"/>
      <c r="IU40" s="135"/>
      <c r="IV40" s="135"/>
      <c r="IW40" s="135"/>
      <c r="IX40" s="135"/>
      <c r="IY40" s="135"/>
      <c r="IZ40" s="135"/>
      <c r="JA40" s="135"/>
      <c r="JB40" s="135"/>
    </row>
    <row r="41" spans="1:262">
      <c r="H41" s="114"/>
      <c r="I41" s="114"/>
      <c r="J41" s="114"/>
      <c r="K41" s="114"/>
      <c r="L41" s="114"/>
      <c r="M41" s="114"/>
      <c r="N41" s="114"/>
      <c r="O41" s="114"/>
      <c r="P41" s="114"/>
      <c r="Q41" s="114"/>
      <c r="R41" s="114"/>
      <c r="S41" s="114"/>
      <c r="T41" s="114"/>
    </row>
    <row r="42" spans="1:262" ht="21">
      <c r="A42" s="459" t="s">
        <v>92</v>
      </c>
      <c r="B42" s="464"/>
      <c r="C42" s="460"/>
    </row>
    <row r="43" spans="1:262" s="118" customFormat="1" ht="40.200000000000003" customHeight="1">
      <c r="A43" s="429" t="s">
        <v>318</v>
      </c>
      <c r="B43" s="430"/>
      <c r="C43" s="52"/>
      <c r="D43" s="114"/>
      <c r="E43" s="110"/>
      <c r="F43" s="110"/>
      <c r="G43" s="110"/>
      <c r="H43" s="114"/>
      <c r="I43" s="110"/>
      <c r="J43" s="110"/>
      <c r="K43" s="110"/>
      <c r="L43" s="110"/>
      <c r="M43" s="110"/>
      <c r="N43" s="110"/>
      <c r="O43" s="110"/>
      <c r="P43" s="110"/>
      <c r="Q43" s="110"/>
      <c r="R43" s="110"/>
      <c r="S43" s="110"/>
      <c r="T43" s="110"/>
    </row>
    <row r="44" spans="1:262" ht="14.7" customHeight="1">
      <c r="A44" s="463"/>
      <c r="B44" s="463"/>
      <c r="C44" s="132"/>
      <c r="D44" s="114"/>
      <c r="E44" s="114"/>
      <c r="F44" s="114"/>
      <c r="G44" s="114"/>
      <c r="H44" s="114"/>
      <c r="I44" s="114"/>
      <c r="J44" s="114"/>
      <c r="K44" s="114"/>
      <c r="L44" s="114"/>
      <c r="M44" s="114"/>
      <c r="N44" s="114"/>
      <c r="O44" s="114"/>
      <c r="P44" s="114"/>
      <c r="Q44" s="114"/>
      <c r="R44" s="114"/>
      <c r="S44" s="114"/>
      <c r="T44" s="114"/>
    </row>
    <row r="45" spans="1:262" ht="14.7" customHeight="1"/>
    <row r="46" spans="1:262" ht="14.7" customHeight="1">
      <c r="H46" s="114"/>
      <c r="I46" s="114"/>
      <c r="J46" s="114"/>
      <c r="K46" s="114"/>
      <c r="L46" s="114"/>
      <c r="M46" s="114"/>
      <c r="N46" s="114"/>
      <c r="O46" s="114"/>
      <c r="P46" s="114"/>
      <c r="Q46" s="114"/>
      <c r="R46" s="114"/>
      <c r="S46" s="114"/>
      <c r="T46" s="114"/>
    </row>
    <row r="47" spans="1:262" ht="14.7" customHeight="1"/>
    <row r="48" spans="1:262" ht="14.7" customHeight="1"/>
    <row r="49" s="110" customFormat="1" ht="14.7" customHeight="1"/>
  </sheetData>
  <sheetProtection sheet="1" insertColumns="0" insertRows="0" selectLockedCells="1"/>
  <protectedRanges>
    <protectedRange sqref="C21:K22" name="Range5_1"/>
    <protectedRange sqref="J20:N20" name="Range2_3_1_1"/>
    <protectedRange sqref="E11:I11" name="Range2_2_1_1"/>
    <protectedRange sqref="C43" name="Range6_2_1"/>
    <protectedRange sqref="H27:L28" name="Range4_2_1"/>
    <protectedRange sqref="H29:L29" name="Range4_1_1_1"/>
    <protectedRange sqref="C34:G34" name="Range5_2_1"/>
  </protectedRanges>
  <mergeCells count="25">
    <mergeCell ref="A32:B32"/>
    <mergeCell ref="A33:B33"/>
    <mergeCell ref="A34:B34"/>
    <mergeCell ref="A27:B27"/>
    <mergeCell ref="A28:B28"/>
    <mergeCell ref="A29:B29"/>
    <mergeCell ref="A30:B30"/>
    <mergeCell ref="A31:B31"/>
    <mergeCell ref="A44:B44"/>
    <mergeCell ref="A36:B36"/>
    <mergeCell ref="A43:B43"/>
    <mergeCell ref="A42:C42"/>
    <mergeCell ref="A39:C39"/>
    <mergeCell ref="A40:B40"/>
    <mergeCell ref="A24:B24"/>
    <mergeCell ref="A25:B25"/>
    <mergeCell ref="A26:B26"/>
    <mergeCell ref="A1:D1"/>
    <mergeCell ref="A2:D2"/>
    <mergeCell ref="A13:B13"/>
    <mergeCell ref="A14:B14"/>
    <mergeCell ref="A20:B20"/>
    <mergeCell ref="A10:B10"/>
    <mergeCell ref="A7:B7"/>
    <mergeCell ref="A8:B8"/>
  </mergeCells>
  <conditionalFormatting sqref="C17:G17">
    <cfRule type="expression" dxfId="3" priority="5">
      <formula>IF(#REF!="Yes, our request can be covered by flexible funding",TRUE,FALSE)</formula>
    </cfRule>
  </conditionalFormatting>
  <dataValidations xWindow="763" yWindow="467" count="3">
    <dataValidation type="list" allowBlank="1" showInputMessage="1" showErrorMessage="1" sqref="L21:BT22 C44 Q34:BU34" xr:uid="{7A214C8F-D808-4644-B0CE-8078B9AAD2E7}">
      <formula1>#REF!</formula1>
    </dataValidation>
    <dataValidation allowBlank="1" showInputMessage="1" showErrorMessage="1" promptTitle="Autofill" prompt="This cell will autofill based on the information you provide" sqref="E12:G12 C16:G16 C7:D12 C19:G19" xr:uid="{5AEBBDF4-3E7B-457C-A71A-A607A33B8C85}"/>
    <dataValidation type="list" allowBlank="1" showInputMessage="1" showErrorMessage="1" sqref="H11:I11" xr:uid="{2E6DE2C3-AD4A-490B-A553-C7D9DCB1394D}">
      <formula1>"This year only, Ongoing additional funding"</formula1>
    </dataValidation>
  </dataValidations>
  <hyperlinks>
    <hyperlink ref="B15" r:id="rId1" xr:uid="{DEBD8C6B-9813-4BCD-866E-6BDF7D65D103}"/>
  </hyperlinks>
  <pageMargins left="0.7" right="0.7" top="0.75" bottom="0.75" header="0.3" footer="0.3"/>
  <pageSetup paperSize="8" scale="49" fitToWidth="0" orientation="landscape" r:id="rId2"/>
  <extLst>
    <ext xmlns:x14="http://schemas.microsoft.com/office/spreadsheetml/2009/9/main" uri="{CCE6A557-97BC-4b89-ADB6-D9C93CAAB3DF}">
      <x14:dataValidations xmlns:xm="http://schemas.microsoft.com/office/excel/2006/main" xWindow="763" yWindow="467" count="5">
        <x14:dataValidation type="list" allowBlank="1" showInputMessage="1" showErrorMessage="1" xr:uid="{2EF0955B-E8B0-4DA8-8EAA-6776712514A2}">
          <x14:formula1>
            <xm:f>'new dropdown'!$A$3:$A$4</xm:f>
          </x14:formula1>
          <xm:sqref>C43 C40</xm:sqref>
        </x14:dataValidation>
        <x14:dataValidation type="list" allowBlank="1" showInputMessage="1" showErrorMessage="1" xr:uid="{F179B914-6EE0-4B84-AC2D-1E1D3B8B2705}">
          <x14:formula1>
            <xm:f>'new dropdown'!$B$3:$B$4</xm:f>
          </x14:formula1>
          <xm:sqref>C17:G17</xm:sqref>
        </x14:dataValidation>
        <x14:dataValidation type="list" allowBlank="1" showInputMessage="1" showErrorMessage="1" xr:uid="{1094DF70-20BF-49D4-8E52-1730A81933C8}">
          <x14:formula1>
            <xm:f>'new dropdown'!$C$3:$C$20</xm:f>
          </x14:formula1>
          <xm:sqref>C31:G31 C25:G25 C28:G28</xm:sqref>
        </x14:dataValidation>
        <x14:dataValidation type="list" allowBlank="1" showInputMessage="1" showErrorMessage="1" xr:uid="{2C9072F5-C787-4A80-9B2E-3746EEEC7FA6}">
          <x14:formula1>
            <xm:f>'new dropdown'!$D$3:$D$99</xm:f>
          </x14:formula1>
          <xm:sqref>C32:G32 C26:G26 C29:G29</xm:sqref>
        </x14:dataValidation>
        <x14:dataValidation type="list" allowBlank="1" showInputMessage="1" showErrorMessage="1" xr:uid="{92904005-A8EE-4532-9B18-7DB5BE244F1F}">
          <x14:formula1>
            <xm:f>'new dropdown'!$E$3:$E$4</xm:f>
          </x14:formula1>
          <xm:sqref>C37:G37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6755-4E7E-47D5-A06E-F5B5B58D411D}">
  <sheetPr>
    <pageSetUpPr fitToPage="1"/>
  </sheetPr>
  <dimension ref="A1:JC55"/>
  <sheetViews>
    <sheetView showGridLines="0" topLeftCell="A18" zoomScale="70" zoomScaleNormal="70" workbookViewId="0">
      <selection activeCell="C45" sqref="C45"/>
    </sheetView>
  </sheetViews>
  <sheetFormatPr defaultColWidth="8.5546875" defaultRowHeight="14.4"/>
  <cols>
    <col min="1" max="1" width="60.5546875" style="110" customWidth="1"/>
    <col min="2" max="2" width="54" style="110" customWidth="1"/>
    <col min="3" max="3" width="80.5546875" style="110" customWidth="1"/>
    <col min="4" max="7" width="70.6640625" style="110" customWidth="1"/>
    <col min="8" max="15" width="8.5546875" style="110"/>
    <col min="16" max="16" width="13.44140625" style="110" customWidth="1"/>
    <col min="17" max="16384" width="8.5546875" style="110"/>
  </cols>
  <sheetData>
    <row r="1" spans="1:11" s="114" customFormat="1" ht="46.35" customHeight="1">
      <c r="A1" s="465" t="s">
        <v>352</v>
      </c>
      <c r="B1" s="465"/>
      <c r="C1" s="465"/>
      <c r="D1" s="466"/>
      <c r="E1" s="138"/>
      <c r="F1" s="110"/>
      <c r="G1" s="110"/>
      <c r="H1" s="110"/>
      <c r="I1" s="110"/>
      <c r="J1" s="110"/>
      <c r="K1" s="110"/>
    </row>
    <row r="2" spans="1:11" ht="20.100000000000001" customHeight="1">
      <c r="A2" s="452" t="s">
        <v>356</v>
      </c>
      <c r="B2" s="453"/>
      <c r="C2" s="453"/>
      <c r="D2" s="453"/>
      <c r="E2" s="166"/>
    </row>
    <row r="3" spans="1:11" ht="30" customHeight="1">
      <c r="A3" s="107" t="s">
        <v>44</v>
      </c>
      <c r="B3" s="34" t="str">
        <f>'Key Information'!$C$3</f>
        <v>00/00/2025</v>
      </c>
      <c r="C3" s="108"/>
      <c r="D3" s="108"/>
      <c r="E3" s="109"/>
    </row>
    <row r="4" spans="1:11" ht="31.5" customHeight="1">
      <c r="A4" s="111" t="s">
        <v>93</v>
      </c>
      <c r="B4" s="112">
        <f>'Key Information'!$C$5</f>
        <v>0</v>
      </c>
      <c r="C4" s="167" t="s">
        <v>327</v>
      </c>
      <c r="D4" s="168">
        <f>SUM(C23:AO23)</f>
        <v>0</v>
      </c>
      <c r="E4" s="169"/>
    </row>
    <row r="5" spans="1:11" ht="30" customHeight="1">
      <c r="A5" s="107" t="s">
        <v>46</v>
      </c>
      <c r="B5" s="170">
        <f>'Key Information'!$C$4</f>
        <v>0</v>
      </c>
      <c r="C5" s="171"/>
      <c r="D5"/>
      <c r="E5"/>
      <c r="F5"/>
      <c r="G5"/>
      <c r="H5"/>
    </row>
    <row r="6" spans="1:11" ht="25.2" customHeight="1">
      <c r="A6" s="467"/>
      <c r="B6" s="467"/>
      <c r="C6" s="468"/>
      <c r="D6"/>
      <c r="E6"/>
      <c r="F6"/>
      <c r="G6"/>
      <c r="H6"/>
    </row>
    <row r="7" spans="1:11" ht="27.9" customHeight="1">
      <c r="A7" s="471" t="s">
        <v>148</v>
      </c>
      <c r="B7" s="471"/>
      <c r="C7" s="173" t="s">
        <v>149</v>
      </c>
      <c r="D7" s="146" t="s">
        <v>49</v>
      </c>
      <c r="E7"/>
      <c r="F7"/>
      <c r="G7"/>
      <c r="H7"/>
    </row>
    <row r="8" spans="1:11" ht="35.25" customHeight="1">
      <c r="A8" s="433" t="s">
        <v>150</v>
      </c>
      <c r="B8" s="434"/>
      <c r="C8" s="20"/>
      <c r="D8" s="329"/>
      <c r="E8"/>
      <c r="F8"/>
      <c r="G8"/>
      <c r="H8"/>
    </row>
    <row r="9" spans="1:11" ht="25.2" customHeight="1">
      <c r="A9" s="467"/>
      <c r="B9" s="467"/>
      <c r="C9" s="467"/>
      <c r="D9"/>
      <c r="E9"/>
      <c r="F9"/>
      <c r="G9"/>
      <c r="H9"/>
    </row>
    <row r="10" spans="1:11" s="115" customFormat="1" ht="60" customHeight="1">
      <c r="A10" s="451" t="s">
        <v>151</v>
      </c>
      <c r="B10" s="451"/>
      <c r="C10" s="146" t="s">
        <v>149</v>
      </c>
      <c r="D10" s="146" t="s">
        <v>49</v>
      </c>
      <c r="E10"/>
      <c r="F10"/>
      <c r="G10"/>
      <c r="H10"/>
    </row>
    <row r="11" spans="1:11" s="175" customFormat="1" ht="50.25" customHeight="1">
      <c r="A11" s="116" t="s">
        <v>328</v>
      </c>
      <c r="B11" s="117" t="s">
        <v>53</v>
      </c>
      <c r="C11" s="21"/>
      <c r="D11" s="329"/>
      <c r="E11"/>
      <c r="F11"/>
      <c r="G11"/>
      <c r="H11"/>
      <c r="I11" s="174"/>
    </row>
    <row r="12" spans="1:11" ht="25.2" customHeight="1">
      <c r="A12" s="467"/>
      <c r="B12" s="467"/>
      <c r="C12" s="467"/>
      <c r="D12" s="176"/>
      <c r="F12"/>
      <c r="G12"/>
    </row>
    <row r="13" spans="1:11" s="177" customFormat="1" ht="52.2" customHeight="1">
      <c r="A13" s="469" t="s">
        <v>329</v>
      </c>
      <c r="B13" s="470"/>
      <c r="C13" s="330" t="s">
        <v>132</v>
      </c>
      <c r="D13" s="330" t="s">
        <v>152</v>
      </c>
      <c r="E13" s="330" t="s">
        <v>153</v>
      </c>
      <c r="F13" s="330" t="s">
        <v>154</v>
      </c>
      <c r="G13" s="330" t="s">
        <v>353</v>
      </c>
      <c r="H13" s="110"/>
      <c r="I13" s="110"/>
      <c r="J13" s="110"/>
    </row>
    <row r="14" spans="1:11" ht="35.25" customHeight="1">
      <c r="A14" s="433" t="s">
        <v>69</v>
      </c>
      <c r="B14" s="434"/>
      <c r="C14" s="105" t="s">
        <v>155</v>
      </c>
      <c r="D14" s="105" t="s">
        <v>155</v>
      </c>
      <c r="E14" s="105" t="s">
        <v>155</v>
      </c>
      <c r="F14" s="105" t="s">
        <v>155</v>
      </c>
      <c r="G14" s="105" t="s">
        <v>155</v>
      </c>
    </row>
    <row r="15" spans="1:11" ht="35.25" customHeight="1">
      <c r="A15" s="433" t="s">
        <v>156</v>
      </c>
      <c r="B15" s="434"/>
      <c r="C15" s="105" t="s">
        <v>157</v>
      </c>
      <c r="D15" s="105" t="s">
        <v>157</v>
      </c>
      <c r="E15" s="105" t="s">
        <v>157</v>
      </c>
      <c r="F15" s="105" t="s">
        <v>157</v>
      </c>
      <c r="G15" s="105" t="s">
        <v>157</v>
      </c>
    </row>
    <row r="16" spans="1:11" ht="35.25" customHeight="1">
      <c r="A16" s="433" t="s">
        <v>338</v>
      </c>
      <c r="B16" s="434"/>
      <c r="C16" s="11"/>
      <c r="D16" s="11"/>
      <c r="E16" s="11"/>
      <c r="F16" s="11"/>
      <c r="G16" s="2"/>
    </row>
    <row r="17" spans="1:260" ht="35.25" customHeight="1">
      <c r="A17" s="433" t="s">
        <v>330</v>
      </c>
      <c r="B17" s="434"/>
      <c r="C17" s="11"/>
      <c r="D17" s="11"/>
      <c r="E17" s="11"/>
      <c r="F17" s="2"/>
      <c r="G17" s="2"/>
    </row>
    <row r="18" spans="1:260" ht="35.25" customHeight="1">
      <c r="A18" s="433" t="s">
        <v>331</v>
      </c>
      <c r="B18" s="434"/>
      <c r="C18" s="11"/>
      <c r="D18" s="11"/>
      <c r="E18" s="11"/>
      <c r="F18" s="2"/>
      <c r="G18" s="2"/>
    </row>
    <row r="19" spans="1:260" ht="35.25" customHeight="1">
      <c r="A19" s="433" t="s">
        <v>158</v>
      </c>
      <c r="B19" s="434"/>
      <c r="C19" s="97"/>
      <c r="D19" s="12"/>
      <c r="E19" s="12"/>
      <c r="F19" s="12"/>
      <c r="G19" s="12"/>
    </row>
    <row r="20" spans="1:260" ht="35.25" customHeight="1">
      <c r="A20" s="120" t="s">
        <v>332</v>
      </c>
      <c r="B20" s="121" t="s">
        <v>109</v>
      </c>
      <c r="C20" s="178">
        <f>SUM(C17+C18)</f>
        <v>0</v>
      </c>
      <c r="D20" s="178">
        <f t="shared" ref="D20:F20" si="0">SUM(D17+D18)</f>
        <v>0</v>
      </c>
      <c r="E20" s="178">
        <f t="shared" si="0"/>
        <v>0</v>
      </c>
      <c r="F20" s="178">
        <f t="shared" si="0"/>
        <v>0</v>
      </c>
      <c r="G20" s="121">
        <f t="shared" ref="G20" si="1">SUM(G17+G18)</f>
        <v>0</v>
      </c>
    </row>
    <row r="21" spans="1:260" ht="35.25" customHeight="1">
      <c r="A21" s="120" t="s">
        <v>339</v>
      </c>
      <c r="B21" s="121" t="s">
        <v>333</v>
      </c>
      <c r="C21" s="100">
        <v>464</v>
      </c>
      <c r="D21" s="100">
        <v>464</v>
      </c>
      <c r="E21" s="100">
        <v>464</v>
      </c>
      <c r="F21" s="100">
        <v>464</v>
      </c>
      <c r="G21" s="103">
        <v>464</v>
      </c>
    </row>
    <row r="22" spans="1:260" ht="35.25" customHeight="1">
      <c r="A22" s="120" t="s">
        <v>340</v>
      </c>
      <c r="B22" s="121" t="s">
        <v>109</v>
      </c>
      <c r="C22" s="101">
        <f>SUM(C21*C20)</f>
        <v>0</v>
      </c>
      <c r="D22" s="101">
        <f t="shared" ref="D22:F22" si="2">SUM(D21*D20)</f>
        <v>0</v>
      </c>
      <c r="E22" s="101">
        <f t="shared" si="2"/>
        <v>0</v>
      </c>
      <c r="F22" s="101">
        <f t="shared" si="2"/>
        <v>0</v>
      </c>
      <c r="G22" s="101">
        <f t="shared" ref="G22" si="3">SUM(G21*G20)</f>
        <v>0</v>
      </c>
    </row>
    <row r="23" spans="1:260" s="155" customFormat="1" ht="35.25" customHeight="1">
      <c r="A23" s="120" t="s">
        <v>108</v>
      </c>
      <c r="B23" s="121" t="s">
        <v>109</v>
      </c>
      <c r="C23" s="102">
        <f>SUM(C19*C20)+C22</f>
        <v>0</v>
      </c>
      <c r="D23" s="102">
        <f t="shared" ref="D23:F23" si="4">SUM(D19*D20)+D22</f>
        <v>0</v>
      </c>
      <c r="E23" s="102">
        <f t="shared" si="4"/>
        <v>0</v>
      </c>
      <c r="F23" s="102">
        <f t="shared" si="4"/>
        <v>0</v>
      </c>
      <c r="G23" s="102">
        <f t="shared" ref="G23" si="5">SUM(G19*G20)+G22</f>
        <v>0</v>
      </c>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row>
    <row r="24" spans="1:260" ht="35.25" customHeight="1">
      <c r="A24" s="122" t="s">
        <v>78</v>
      </c>
      <c r="B24" s="121" t="s">
        <v>136</v>
      </c>
      <c r="C24" s="2"/>
      <c r="D24" s="2"/>
      <c r="E24" s="2"/>
      <c r="F24" s="2"/>
      <c r="G24" s="2"/>
    </row>
    <row r="25" spans="1:260" ht="25.2" customHeight="1">
      <c r="A25" s="172"/>
      <c r="B25" s="172"/>
      <c r="C25" s="172"/>
      <c r="D25" s="179"/>
      <c r="F25" s="180"/>
      <c r="G25" s="180"/>
    </row>
    <row r="26" spans="1:260" s="175" customFormat="1" ht="40.200000000000003" customHeight="1">
      <c r="A26" s="431" t="s">
        <v>111</v>
      </c>
      <c r="B26" s="432"/>
      <c r="C26" s="27" t="str">
        <f>C14</f>
        <v>(Insert Qualification Name)</v>
      </c>
      <c r="D26" s="27" t="str">
        <f>D14</f>
        <v>(Insert Qualification Name)</v>
      </c>
      <c r="E26" s="27" t="str">
        <f>E14</f>
        <v>(Insert Qualification Name)</v>
      </c>
      <c r="F26" s="27" t="str">
        <f>F14</f>
        <v>(Insert Qualification Name)</v>
      </c>
      <c r="G26" s="27" t="str">
        <f>G14</f>
        <v>(Insert Qualification Name)</v>
      </c>
      <c r="H26" s="110"/>
      <c r="I26" s="110"/>
      <c r="J26" s="110"/>
      <c r="K26" s="110"/>
      <c r="L26" s="110"/>
      <c r="M26" s="110"/>
      <c r="N26" s="110"/>
      <c r="O26" s="110"/>
      <c r="P26" s="110"/>
      <c r="Q26" s="110"/>
      <c r="R26" s="110"/>
      <c r="S26" s="110"/>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row>
    <row r="27" spans="1:260" ht="56.7" customHeight="1">
      <c r="A27" s="159" t="s">
        <v>159</v>
      </c>
      <c r="B27" s="182" t="s">
        <v>118</v>
      </c>
      <c r="C27" s="6"/>
      <c r="D27" s="6"/>
      <c r="E27" s="6"/>
      <c r="F27" s="6"/>
      <c r="G27" s="6"/>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row>
    <row r="28" spans="1:260" ht="25.2" customHeight="1">
      <c r="A28" s="467"/>
      <c r="B28" s="467"/>
      <c r="C28" s="468"/>
      <c r="D28" s="142"/>
      <c r="E28" s="183"/>
    </row>
    <row r="29" spans="1:260" s="175" customFormat="1" ht="63" customHeight="1">
      <c r="A29" s="472" t="s">
        <v>160</v>
      </c>
      <c r="B29" s="471"/>
      <c r="C29" s="27" t="str">
        <f>C14</f>
        <v>(Insert Qualification Name)</v>
      </c>
      <c r="D29" s="27" t="str">
        <f>D14</f>
        <v>(Insert Qualification Name)</v>
      </c>
      <c r="E29" s="27" t="str">
        <f>E14</f>
        <v>(Insert Qualification Name)</v>
      </c>
      <c r="F29" s="27" t="str">
        <f>F14</f>
        <v>(Insert Qualification Name)</v>
      </c>
      <c r="G29" s="27" t="str">
        <f>G14</f>
        <v>(Insert Qualification Name)</v>
      </c>
      <c r="H29" s="110"/>
      <c r="I29" s="110"/>
      <c r="J29" s="110"/>
      <c r="K29" s="110"/>
      <c r="L29" s="110"/>
      <c r="M29" s="110"/>
      <c r="N29" s="110"/>
      <c r="O29" s="110"/>
      <c r="P29" s="110"/>
      <c r="Q29" s="110"/>
      <c r="R29" s="110"/>
      <c r="S29" s="110"/>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row>
    <row r="30" spans="1:260" s="115" customFormat="1" ht="35.1" customHeight="1">
      <c r="A30" s="433" t="s">
        <v>87</v>
      </c>
      <c r="B30" s="434"/>
      <c r="C30" s="47"/>
      <c r="D30" s="47"/>
      <c r="E30" s="47"/>
      <c r="F30" s="47"/>
      <c r="G30" s="4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c r="FH30" s="127"/>
      <c r="FI30" s="127"/>
      <c r="FJ30" s="127"/>
      <c r="FK30" s="127"/>
      <c r="FL30" s="127"/>
      <c r="FM30" s="127"/>
      <c r="FN30" s="127"/>
      <c r="FO30" s="127"/>
      <c r="FP30" s="127"/>
      <c r="FQ30" s="127"/>
      <c r="FR30" s="127"/>
      <c r="FS30" s="127"/>
      <c r="FT30" s="127"/>
      <c r="FU30" s="127"/>
      <c r="FV30" s="127"/>
      <c r="FW30" s="127"/>
      <c r="FX30" s="127"/>
      <c r="FY30" s="127"/>
      <c r="FZ30" s="127"/>
      <c r="GA30" s="127"/>
      <c r="GB30" s="127"/>
      <c r="GC30" s="127"/>
      <c r="GD30" s="127"/>
      <c r="GE30" s="127"/>
      <c r="GF30" s="127"/>
      <c r="GG30" s="127"/>
      <c r="GH30" s="127"/>
      <c r="GI30" s="127"/>
      <c r="GJ30" s="127"/>
      <c r="GK30" s="127"/>
      <c r="GL30" s="127"/>
      <c r="GM30" s="127"/>
      <c r="GN30" s="127"/>
      <c r="GO30" s="127"/>
      <c r="GP30" s="127"/>
      <c r="GQ30" s="127"/>
      <c r="GR30" s="127"/>
      <c r="GS30" s="127"/>
      <c r="GT30" s="127"/>
      <c r="GU30" s="127"/>
      <c r="GV30" s="127"/>
      <c r="GW30" s="127"/>
      <c r="GX30" s="127"/>
      <c r="GY30" s="127"/>
      <c r="GZ30" s="127"/>
      <c r="HA30" s="127"/>
      <c r="HB30" s="127"/>
      <c r="HC30" s="127"/>
      <c r="HD30" s="127"/>
      <c r="HE30" s="127"/>
      <c r="HF30" s="127"/>
      <c r="HG30" s="127"/>
      <c r="HH30" s="127"/>
      <c r="HI30" s="127"/>
      <c r="HJ30" s="127"/>
      <c r="HK30" s="127"/>
      <c r="HL30" s="127"/>
      <c r="HM30" s="127"/>
      <c r="HN30" s="127"/>
      <c r="HO30" s="127"/>
      <c r="HP30" s="127"/>
      <c r="HQ30" s="127"/>
      <c r="HR30" s="127"/>
      <c r="HS30" s="127"/>
      <c r="HT30" s="127"/>
      <c r="HU30" s="127"/>
      <c r="HV30" s="127"/>
      <c r="HW30" s="127"/>
      <c r="HX30" s="127"/>
      <c r="HY30" s="127"/>
      <c r="HZ30" s="127"/>
      <c r="IA30" s="127"/>
      <c r="IB30" s="127"/>
      <c r="IC30" s="127"/>
      <c r="ID30" s="127"/>
      <c r="IE30" s="127"/>
      <c r="IF30" s="127"/>
      <c r="IG30" s="127"/>
      <c r="IH30" s="127"/>
      <c r="II30" s="127"/>
      <c r="IJ30" s="127"/>
      <c r="IK30" s="127"/>
      <c r="IL30" s="127"/>
      <c r="IM30" s="127"/>
      <c r="IN30" s="127"/>
      <c r="IO30" s="127"/>
      <c r="IP30" s="127"/>
      <c r="IQ30" s="127"/>
      <c r="IR30" s="127"/>
      <c r="IS30" s="127"/>
      <c r="IT30" s="127"/>
      <c r="IU30" s="127"/>
      <c r="IV30" s="127"/>
      <c r="IW30" s="127"/>
      <c r="IX30" s="127"/>
      <c r="IY30" s="127"/>
      <c r="IZ30" s="127"/>
    </row>
    <row r="31" spans="1:260" s="115" customFormat="1" ht="35.1" customHeight="1">
      <c r="A31" s="433" t="s">
        <v>113</v>
      </c>
      <c r="B31" s="434"/>
      <c r="C31" s="48"/>
      <c r="D31" s="48"/>
      <c r="E31" s="48"/>
      <c r="F31" s="48"/>
      <c r="G31" s="48"/>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c r="IY31" s="127"/>
      <c r="IZ31" s="127"/>
    </row>
    <row r="32" spans="1:260" s="115" customFormat="1" ht="35.1" customHeight="1">
      <c r="A32" s="433" t="s">
        <v>354</v>
      </c>
      <c r="B32" s="434"/>
      <c r="C32" s="4"/>
      <c r="D32" s="4"/>
      <c r="E32" s="4"/>
      <c r="F32" s="4"/>
      <c r="G32" s="4"/>
      <c r="H32" s="127"/>
      <c r="I32" s="127"/>
      <c r="J32" s="128"/>
      <c r="K32" s="127"/>
      <c r="L32" s="127"/>
      <c r="M32" s="128"/>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c r="IY32" s="127"/>
      <c r="IZ32" s="127"/>
    </row>
    <row r="33" spans="1:263" s="115" customFormat="1" ht="35.1" customHeight="1">
      <c r="A33" s="436" t="s">
        <v>88</v>
      </c>
      <c r="B33" s="437"/>
      <c r="C33" s="26"/>
      <c r="D33" s="26"/>
      <c r="E33" s="26"/>
      <c r="F33" s="26"/>
      <c r="G33" s="26"/>
      <c r="H33" s="128"/>
      <c r="I33" s="128"/>
      <c r="J33" s="128"/>
      <c r="K33" s="128"/>
      <c r="L33" s="128"/>
      <c r="M33" s="128"/>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7"/>
      <c r="FU33" s="127"/>
      <c r="FV33" s="127"/>
      <c r="FW33" s="127"/>
      <c r="FX33" s="127"/>
      <c r="FY33" s="127"/>
      <c r="FZ33" s="127"/>
      <c r="GA33" s="127"/>
      <c r="GB33" s="127"/>
      <c r="GC33" s="127"/>
      <c r="GD33" s="127"/>
      <c r="GE33" s="127"/>
      <c r="GF33" s="127"/>
      <c r="GG33" s="127"/>
      <c r="GH33" s="127"/>
      <c r="GI33" s="127"/>
      <c r="GJ33" s="127"/>
      <c r="GK33" s="127"/>
      <c r="GL33" s="127"/>
      <c r="GM33" s="127"/>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P33" s="127"/>
      <c r="HQ33" s="127"/>
      <c r="HR33" s="127"/>
      <c r="HS33" s="127"/>
      <c r="HT33" s="127"/>
      <c r="HU33" s="127"/>
      <c r="HV33" s="127"/>
      <c r="HW33" s="127"/>
      <c r="HX33" s="127"/>
      <c r="HY33" s="127"/>
      <c r="HZ33" s="127"/>
      <c r="IA33" s="127"/>
      <c r="IB33" s="127"/>
      <c r="IC33" s="127"/>
      <c r="ID33" s="127"/>
      <c r="IE33" s="127"/>
      <c r="IF33" s="127"/>
      <c r="IG33" s="127"/>
      <c r="IH33" s="127"/>
      <c r="II33" s="127"/>
      <c r="IJ33" s="127"/>
      <c r="IK33" s="127"/>
      <c r="IL33" s="127"/>
      <c r="IM33" s="127"/>
      <c r="IN33" s="127"/>
      <c r="IO33" s="127"/>
      <c r="IP33" s="127"/>
      <c r="IQ33" s="127"/>
      <c r="IR33" s="127"/>
      <c r="IS33" s="127"/>
      <c r="IT33" s="127"/>
      <c r="IU33" s="127"/>
      <c r="IV33" s="127"/>
      <c r="IW33" s="127"/>
      <c r="IX33" s="127"/>
      <c r="IY33" s="127"/>
      <c r="IZ33" s="127"/>
    </row>
    <row r="34" spans="1:263" s="115" customFormat="1" ht="35.1" customHeight="1">
      <c r="A34" s="436" t="s">
        <v>114</v>
      </c>
      <c r="B34" s="437"/>
      <c r="C34" s="31"/>
      <c r="D34" s="31"/>
      <c r="E34" s="31"/>
      <c r="F34" s="31"/>
      <c r="G34" s="31"/>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row>
    <row r="35" spans="1:263" ht="35.1" customHeight="1">
      <c r="A35" s="436" t="s">
        <v>354</v>
      </c>
      <c r="B35" s="437"/>
      <c r="C35" s="31"/>
      <c r="D35" s="31"/>
      <c r="E35" s="31"/>
      <c r="F35" s="31"/>
      <c r="G35" s="31"/>
      <c r="H35" s="127"/>
      <c r="I35" s="127"/>
      <c r="J35" s="127"/>
      <c r="K35" s="127"/>
      <c r="L35" s="127"/>
      <c r="M35" s="127"/>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c r="IW35" s="129"/>
      <c r="IX35" s="129"/>
      <c r="IY35" s="129"/>
      <c r="IZ35" s="129"/>
    </row>
    <row r="36" spans="1:263" ht="35.1" customHeight="1">
      <c r="A36" s="433" t="s">
        <v>89</v>
      </c>
      <c r="B36" s="434"/>
      <c r="C36" s="104"/>
      <c r="D36" s="104"/>
      <c r="E36" s="104"/>
      <c r="F36" s="104"/>
      <c r="G36" s="104"/>
      <c r="H36" s="127"/>
      <c r="I36" s="127"/>
      <c r="J36" s="128"/>
      <c r="K36" s="127"/>
      <c r="L36" s="127"/>
      <c r="M36" s="128"/>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row>
    <row r="37" spans="1:263" ht="35.1" customHeight="1">
      <c r="A37" s="433" t="s">
        <v>114</v>
      </c>
      <c r="B37" s="434"/>
      <c r="C37" s="32"/>
      <c r="D37" s="32"/>
      <c r="E37" s="32"/>
      <c r="F37" s="32"/>
      <c r="G37" s="32"/>
      <c r="H37" s="128"/>
      <c r="I37" s="128"/>
      <c r="J37" s="128"/>
      <c r="K37" s="128"/>
      <c r="L37" s="128"/>
      <c r="M37" s="128"/>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row>
    <row r="38" spans="1:263" ht="35.1" customHeight="1">
      <c r="A38" s="433" t="s">
        <v>354</v>
      </c>
      <c r="B38" s="434"/>
      <c r="C38" s="49"/>
      <c r="D38" s="49"/>
      <c r="E38" s="49"/>
      <c r="F38" s="49"/>
      <c r="G38" s="49"/>
      <c r="H38" s="130"/>
      <c r="I38" s="130"/>
      <c r="J38" s="130"/>
      <c r="K38" s="130"/>
      <c r="L38" s="130"/>
      <c r="M38" s="130"/>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c r="IN38" s="129"/>
      <c r="IO38" s="129"/>
      <c r="IP38" s="129"/>
      <c r="IQ38" s="129"/>
      <c r="IR38" s="129"/>
      <c r="IS38" s="129"/>
      <c r="IT38" s="129"/>
      <c r="IU38" s="129"/>
      <c r="IV38" s="129"/>
      <c r="IW38" s="129"/>
      <c r="IX38" s="129"/>
      <c r="IY38" s="129"/>
      <c r="IZ38" s="129"/>
    </row>
    <row r="39" spans="1:263" customFormat="1" ht="35.1" customHeight="1">
      <c r="A39" s="474" t="s">
        <v>355</v>
      </c>
      <c r="B39" s="474"/>
      <c r="C39" s="131"/>
      <c r="D39" s="131"/>
      <c r="E39" s="131"/>
      <c r="F39" s="131"/>
      <c r="G39" s="131"/>
      <c r="H39" s="127"/>
      <c r="I39" s="132"/>
      <c r="J39" s="127"/>
      <c r="K39" s="127"/>
      <c r="L39" s="127"/>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c r="HL39" s="128"/>
      <c r="HM39" s="128"/>
      <c r="HN39" s="128"/>
      <c r="HO39" s="128"/>
      <c r="HP39" s="128"/>
      <c r="HQ39" s="128"/>
      <c r="HR39" s="128"/>
      <c r="HS39" s="128"/>
      <c r="HT39" s="128"/>
      <c r="HU39" s="128"/>
      <c r="HV39" s="128"/>
      <c r="HW39" s="128"/>
      <c r="HX39" s="128"/>
      <c r="HY39" s="128"/>
      <c r="HZ39" s="128"/>
      <c r="IA39" s="128"/>
      <c r="IB39" s="128"/>
      <c r="IC39" s="128"/>
      <c r="ID39" s="128"/>
      <c r="IE39" s="128"/>
      <c r="IF39" s="128"/>
      <c r="IG39" s="128"/>
      <c r="IH39" s="128"/>
      <c r="II39" s="128"/>
      <c r="IJ39" s="128"/>
      <c r="IK39" s="128"/>
      <c r="IL39" s="128"/>
      <c r="IM39" s="128"/>
      <c r="IN39" s="128"/>
      <c r="IO39" s="128"/>
      <c r="IP39" s="128"/>
      <c r="IQ39" s="128"/>
      <c r="IR39" s="128"/>
      <c r="IS39" s="128"/>
      <c r="IT39" s="128"/>
      <c r="IU39" s="128"/>
      <c r="IV39" s="128"/>
      <c r="IW39" s="128"/>
      <c r="IX39" s="128"/>
      <c r="IY39" s="128"/>
      <c r="IZ39" s="128"/>
    </row>
    <row r="40" spans="1:263" ht="24.9" customHeight="1">
      <c r="A40" s="473"/>
      <c r="B40" s="473"/>
      <c r="C40" s="473"/>
      <c r="D40" s="179"/>
      <c r="E40" s="143"/>
    </row>
    <row r="41" spans="1:263" s="136" customFormat="1" ht="40.200000000000003" customHeight="1">
      <c r="A41" s="440" t="s">
        <v>121</v>
      </c>
      <c r="B41" s="441"/>
      <c r="C41" s="442"/>
      <c r="D41" s="134"/>
      <c r="E41" s="134"/>
      <c r="F41" s="134"/>
      <c r="G41" s="134"/>
      <c r="H41" s="134"/>
      <c r="I41" s="135"/>
      <c r="J41" s="135"/>
      <c r="K41" s="134"/>
      <c r="L41" s="135"/>
      <c r="M41" s="135"/>
      <c r="N41" s="134"/>
      <c r="O41" s="134"/>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5"/>
      <c r="HH41" s="135"/>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5"/>
      <c r="IJ41" s="135"/>
      <c r="IK41" s="135"/>
      <c r="IL41" s="135"/>
      <c r="IM41" s="135"/>
      <c r="IN41" s="135"/>
      <c r="IO41" s="135"/>
      <c r="IP41" s="135"/>
      <c r="IQ41" s="135"/>
      <c r="IR41" s="135"/>
      <c r="IS41" s="135"/>
      <c r="IT41" s="135"/>
      <c r="IU41" s="135"/>
      <c r="IV41" s="135"/>
      <c r="IW41" s="135"/>
      <c r="IX41" s="135"/>
      <c r="IY41" s="135"/>
      <c r="IZ41" s="135"/>
      <c r="JA41" s="135"/>
      <c r="JB41" s="135"/>
      <c r="JC41" s="135"/>
    </row>
    <row r="42" spans="1:263" s="136" customFormat="1" ht="30" customHeight="1">
      <c r="A42" s="435" t="s">
        <v>122</v>
      </c>
      <c r="B42" s="430"/>
      <c r="C42" s="52"/>
      <c r="D42" s="134"/>
      <c r="E42" s="134"/>
      <c r="F42" s="134"/>
      <c r="G42" s="134"/>
      <c r="H42" s="134"/>
      <c r="I42" s="134"/>
      <c r="J42" s="134"/>
      <c r="K42" s="134"/>
      <c r="L42" s="135"/>
      <c r="M42" s="135"/>
      <c r="N42" s="134"/>
      <c r="O42" s="134"/>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5"/>
      <c r="IP42" s="135"/>
      <c r="IQ42" s="135"/>
      <c r="IR42" s="135"/>
      <c r="IS42" s="135"/>
      <c r="IT42" s="135"/>
      <c r="IU42" s="135"/>
      <c r="IV42" s="135"/>
      <c r="IW42" s="135"/>
      <c r="IX42" s="135"/>
      <c r="IY42" s="135"/>
      <c r="IZ42" s="135"/>
      <c r="JA42" s="135"/>
      <c r="JB42" s="135"/>
      <c r="JC42" s="135"/>
    </row>
    <row r="43" spans="1:263">
      <c r="I43" s="114"/>
      <c r="J43" s="114"/>
      <c r="K43" s="114"/>
      <c r="L43" s="114"/>
      <c r="M43" s="114"/>
      <c r="N43" s="114"/>
      <c r="O43" s="114"/>
      <c r="P43" s="114"/>
      <c r="Q43" s="114"/>
      <c r="R43" s="114"/>
      <c r="S43" s="114"/>
      <c r="T43" s="114"/>
      <c r="U43" s="114"/>
    </row>
    <row r="44" spans="1:263" ht="21">
      <c r="A44" s="459" t="s">
        <v>92</v>
      </c>
      <c r="B44" s="464"/>
      <c r="C44" s="460"/>
    </row>
    <row r="45" spans="1:263" s="118" customFormat="1" ht="40.200000000000003" customHeight="1">
      <c r="A45" s="429" t="s">
        <v>318</v>
      </c>
      <c r="B45" s="430"/>
      <c r="C45" s="52"/>
      <c r="D45" s="114"/>
      <c r="E45" s="110"/>
      <c r="F45" s="110"/>
      <c r="G45" s="110"/>
      <c r="H45" s="110"/>
      <c r="I45" s="114"/>
      <c r="J45" s="110"/>
      <c r="K45" s="110"/>
      <c r="L45" s="110"/>
      <c r="M45" s="110"/>
      <c r="N45" s="110"/>
      <c r="O45" s="110"/>
      <c r="P45" s="110"/>
      <c r="Q45" s="110"/>
      <c r="R45" s="110"/>
      <c r="S45" s="110"/>
      <c r="T45" s="110"/>
      <c r="U45" s="110"/>
    </row>
    <row r="55" s="110" customFormat="1" ht="48" customHeight="1"/>
  </sheetData>
  <sheetProtection sheet="1" insertColumns="0" insertRows="0" selectLockedCells="1"/>
  <protectedRanges>
    <protectedRange sqref="L27:BT27" name="Range6_1"/>
    <protectedRange sqref="C27:K27" name="Range5_1"/>
    <protectedRange sqref="E11:I11" name="Range2_2_1_1"/>
    <protectedRange sqref="H25:K25" name="Range2_3_1_1"/>
    <protectedRange sqref="C45" name="Range6_2_1_1"/>
    <protectedRange sqref="H32:L33" name="Range4_2_1"/>
    <protectedRange sqref="H34:L34" name="Range4_1_1_1"/>
    <protectedRange sqref="G39" name="Range5_2_1"/>
    <protectedRange sqref="C39:F39" name="Range5_2"/>
  </protectedRanges>
  <mergeCells count="33">
    <mergeCell ref="A18:B18"/>
    <mergeCell ref="A42:B42"/>
    <mergeCell ref="A40:C40"/>
    <mergeCell ref="A17:B17"/>
    <mergeCell ref="A19:B19"/>
    <mergeCell ref="A32:B32"/>
    <mergeCell ref="A33:B33"/>
    <mergeCell ref="A34:B34"/>
    <mergeCell ref="A35:B35"/>
    <mergeCell ref="A36:B36"/>
    <mergeCell ref="A37:B37"/>
    <mergeCell ref="A38:B38"/>
    <mergeCell ref="A39:B39"/>
    <mergeCell ref="A45:B45"/>
    <mergeCell ref="A26:B26"/>
    <mergeCell ref="A28:C28"/>
    <mergeCell ref="A29:B29"/>
    <mergeCell ref="A44:C44"/>
    <mergeCell ref="A41:C41"/>
    <mergeCell ref="A30:B30"/>
    <mergeCell ref="A31:B31"/>
    <mergeCell ref="A13:B13"/>
    <mergeCell ref="A15:B15"/>
    <mergeCell ref="A16:B16"/>
    <mergeCell ref="A7:B7"/>
    <mergeCell ref="A8:B8"/>
    <mergeCell ref="A14:B14"/>
    <mergeCell ref="A12:C12"/>
    <mergeCell ref="A1:D1"/>
    <mergeCell ref="A2:D2"/>
    <mergeCell ref="A9:C9"/>
    <mergeCell ref="A10:B10"/>
    <mergeCell ref="A6:C6"/>
  </mergeCells>
  <conditionalFormatting sqref="C24:G24">
    <cfRule type="expression" dxfId="2" priority="1">
      <formula>IF(#REF!="Yes, our request can be covered by flexible funding",TRUE,FALSE)</formula>
    </cfRule>
  </conditionalFormatting>
  <dataValidations count="3">
    <dataValidation type="list" allowBlank="1" showInputMessage="1" showErrorMessage="1" sqref="L26:BT27 Q39:BU39" xr:uid="{CD65447B-B0B9-4343-B6CD-0ED37DA8052F}">
      <formula1>#REF!</formula1>
    </dataValidation>
    <dataValidation allowBlank="1" showInputMessage="1" showErrorMessage="1" promptTitle="Autofill" prompt="This cell will autofill based on the information you provide" sqref="D11 C7:C12 D8 C23:G23" xr:uid="{80C4624F-F5CD-4D96-B98B-15342EA8A454}"/>
    <dataValidation type="list" allowBlank="1" showInputMessage="1" showErrorMessage="1" sqref="I11" xr:uid="{22F33DC2-C2B3-45CA-A155-783802924FE0}">
      <formula1>"This year only, Ongoing additional funding"</formula1>
    </dataValidation>
  </dataValidations>
  <pageMargins left="0.7" right="0.7" top="0.75" bottom="0.75" header="0.3" footer="0.3"/>
  <pageSetup paperSize="8" scale="43" fitToWidth="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8398F911-DA82-48BE-B50D-2049E0898A30}">
          <x14:formula1>
            <xm:f>'new dropdown'!$N$3:$N$13</xm:f>
          </x14:formula1>
          <xm:sqref>C16:G16</xm:sqref>
        </x14:dataValidation>
        <x14:dataValidation type="list" allowBlank="1" showInputMessage="1" showErrorMessage="1" xr:uid="{662B0F3C-FD39-48F5-846A-0D22837A3580}">
          <x14:formula1>
            <xm:f>'new dropdown'!$B$3:$B$4</xm:f>
          </x14:formula1>
          <xm:sqref>C24:G24</xm:sqref>
        </x14:dataValidation>
        <x14:dataValidation type="list" allowBlank="1" showInputMessage="1" showErrorMessage="1" xr:uid="{CBEB6E9E-5BE7-4275-BB1D-0C7D30105FD6}">
          <x14:formula1>
            <xm:f>'new dropdown'!$C$3:$C$20</xm:f>
          </x14:formula1>
          <xm:sqref>C36:G36 C30:G30 C33:G33</xm:sqref>
        </x14:dataValidation>
        <x14:dataValidation type="list" allowBlank="1" showInputMessage="1" showErrorMessage="1" xr:uid="{89C3DC43-7F1E-4CEF-B7BC-1BD9CAA89A25}">
          <x14:formula1>
            <xm:f>'new dropdown'!$D$3:$D$99</xm:f>
          </x14:formula1>
          <xm:sqref>C37:G37 C31:G31 C34:G34</xm:sqref>
        </x14:dataValidation>
        <x14:dataValidation type="list" allowBlank="1" showInputMessage="1" showErrorMessage="1" xr:uid="{A725F37D-32C2-4C0E-832E-E1D0BA02B3C6}">
          <x14:formula1>
            <xm:f>'new dropdown'!$A$3:$A$4</xm:f>
          </x14:formula1>
          <xm:sqref>C45 C42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Z69"/>
  <sheetViews>
    <sheetView showGridLines="0" topLeftCell="B45" zoomScale="70" zoomScaleNormal="70" workbookViewId="0">
      <selection activeCell="C52" sqref="C52"/>
    </sheetView>
  </sheetViews>
  <sheetFormatPr defaultColWidth="8.5546875" defaultRowHeight="14.4"/>
  <cols>
    <col min="1" max="2" width="60.5546875" style="337" customWidth="1"/>
    <col min="3" max="7" width="43.6640625" style="337" customWidth="1"/>
    <col min="8" max="11" width="8.5546875" style="337"/>
    <col min="12" max="12" width="13.44140625" style="337" customWidth="1"/>
    <col min="13" max="16384" width="8.5546875" style="337"/>
  </cols>
  <sheetData>
    <row r="1" spans="1:10" s="114" customFormat="1" ht="50.1" customHeight="1">
      <c r="A1" s="475" t="s">
        <v>43</v>
      </c>
      <c r="B1" s="476"/>
      <c r="C1" s="476"/>
      <c r="D1" s="477"/>
      <c r="E1" s="332"/>
      <c r="F1" s="333"/>
      <c r="G1" s="333"/>
    </row>
    <row r="2" spans="1:10" ht="30" customHeight="1">
      <c r="A2" s="452" t="s">
        <v>356</v>
      </c>
      <c r="B2" s="453"/>
      <c r="C2" s="453"/>
      <c r="D2" s="453"/>
      <c r="E2" s="334"/>
      <c r="F2" s="335"/>
      <c r="G2" s="336"/>
      <c r="H2" s="336"/>
      <c r="I2" s="336"/>
      <c r="J2" s="336"/>
    </row>
    <row r="3" spans="1:10" ht="30" customHeight="1">
      <c r="A3" s="107" t="s">
        <v>44</v>
      </c>
      <c r="B3" s="34" t="str">
        <f>'Key Information'!$C$3</f>
        <v>00/00/2025</v>
      </c>
      <c r="C3" s="114"/>
      <c r="D3" s="184"/>
      <c r="E3" s="338"/>
      <c r="F3" s="339"/>
      <c r="G3" s="336"/>
      <c r="H3" s="336"/>
      <c r="I3" s="336"/>
      <c r="J3" s="336"/>
    </row>
    <row r="4" spans="1:10" ht="30" customHeight="1">
      <c r="A4" s="111" t="s">
        <v>32</v>
      </c>
      <c r="B4" s="112">
        <f>'Key Information'!$C$5</f>
        <v>0</v>
      </c>
      <c r="C4" s="107" t="s">
        <v>45</v>
      </c>
      <c r="D4" s="340">
        <f>SUM(C30:G30)</f>
        <v>0</v>
      </c>
      <c r="F4" s="341"/>
      <c r="G4" s="342"/>
    </row>
    <row r="5" spans="1:10" ht="30" customHeight="1">
      <c r="A5" s="107" t="s">
        <v>46</v>
      </c>
      <c r="B5" s="113">
        <f>'Key Information'!$C$4</f>
        <v>0</v>
      </c>
      <c r="C5" s="141"/>
      <c r="D5" s="110"/>
    </row>
    <row r="6" spans="1:10" ht="25.2" customHeight="1">
      <c r="A6" s="343"/>
      <c r="C6" s="344"/>
      <c r="D6" s="345"/>
    </row>
    <row r="7" spans="1:10" s="110" customFormat="1" ht="25.2" customHeight="1">
      <c r="A7" s="451" t="s">
        <v>47</v>
      </c>
      <c r="B7" s="451"/>
      <c r="C7" s="346" t="s">
        <v>48</v>
      </c>
      <c r="D7" s="347" t="s">
        <v>49</v>
      </c>
      <c r="E7" s="185"/>
      <c r="F7" s="185"/>
      <c r="G7" s="185"/>
    </row>
    <row r="8" spans="1:10" s="110" customFormat="1" ht="72.75" customHeight="1">
      <c r="A8" s="348" t="s">
        <v>50</v>
      </c>
      <c r="B8" s="349" t="s">
        <v>51</v>
      </c>
      <c r="C8" s="25"/>
      <c r="D8" s="24"/>
      <c r="E8" s="185"/>
      <c r="F8" s="185"/>
      <c r="G8" s="185"/>
    </row>
    <row r="9" spans="1:10" s="110" customFormat="1" ht="25.2" customHeight="1">
      <c r="A9" s="350"/>
      <c r="B9" s="351"/>
      <c r="C9" s="352"/>
      <c r="D9" s="352"/>
      <c r="E9" s="186"/>
      <c r="F9" s="352"/>
      <c r="G9" s="352"/>
      <c r="H9" s="352"/>
      <c r="I9" s="352"/>
    </row>
    <row r="10" spans="1:10" s="110" customFormat="1" ht="25.2" customHeight="1">
      <c r="A10" s="451" t="s">
        <v>52</v>
      </c>
      <c r="B10" s="451"/>
      <c r="C10" s="346" t="s">
        <v>48</v>
      </c>
      <c r="D10" s="347" t="s">
        <v>49</v>
      </c>
      <c r="E10" s="185"/>
      <c r="F10" s="185"/>
    </row>
    <row r="11" spans="1:10" s="110" customFormat="1" ht="51" customHeight="1">
      <c r="A11" s="116" t="s">
        <v>312</v>
      </c>
      <c r="B11" s="117" t="s">
        <v>53</v>
      </c>
      <c r="C11" s="25"/>
      <c r="D11" s="24"/>
      <c r="E11" s="185"/>
      <c r="F11" s="185"/>
      <c r="G11" s="185"/>
    </row>
    <row r="12" spans="1:10" s="110" customFormat="1" ht="25.2" customHeight="1">
      <c r="A12" s="350"/>
      <c r="B12" s="351"/>
      <c r="C12" s="352"/>
      <c r="D12" s="352"/>
      <c r="E12" s="186"/>
      <c r="F12" s="352"/>
      <c r="G12" s="352"/>
      <c r="H12" s="352"/>
      <c r="I12" s="352"/>
    </row>
    <row r="13" spans="1:10" s="175" customFormat="1" ht="40.200000000000003" customHeight="1">
      <c r="A13" s="451" t="s">
        <v>54</v>
      </c>
      <c r="B13" s="451"/>
      <c r="C13" s="353"/>
      <c r="D13" s="354"/>
      <c r="E13" s="355"/>
      <c r="F13" s="355"/>
      <c r="G13" s="355"/>
      <c r="H13" s="110"/>
    </row>
    <row r="14" spans="1:10" ht="58.95" customHeight="1">
      <c r="A14" s="356" t="s">
        <v>55</v>
      </c>
      <c r="B14" s="357" t="s">
        <v>56</v>
      </c>
      <c r="C14" s="354"/>
      <c r="D14" s="355"/>
      <c r="E14" s="355"/>
      <c r="F14" s="355"/>
      <c r="G14" s="110"/>
    </row>
    <row r="15" spans="1:10" ht="30" customHeight="1">
      <c r="A15" s="481" t="s">
        <v>57</v>
      </c>
      <c r="B15" s="482"/>
      <c r="C15" s="13"/>
      <c r="D15" s="354"/>
      <c r="E15" s="355"/>
      <c r="F15" s="355"/>
      <c r="G15" s="355"/>
      <c r="H15" s="110"/>
    </row>
    <row r="16" spans="1:10" ht="42" customHeight="1">
      <c r="A16" s="481" t="s">
        <v>58</v>
      </c>
      <c r="B16" s="482"/>
      <c r="C16" s="22"/>
      <c r="D16" s="358"/>
      <c r="E16" s="355"/>
      <c r="F16" s="355"/>
      <c r="G16" s="355"/>
      <c r="H16" s="110"/>
    </row>
    <row r="17" spans="1:179" ht="42" customHeight="1">
      <c r="A17" s="483" t="s">
        <v>313</v>
      </c>
      <c r="B17" s="484"/>
      <c r="C17" s="22"/>
      <c r="D17" s="358"/>
      <c r="E17" s="355"/>
      <c r="F17" s="355"/>
      <c r="G17" s="355"/>
      <c r="H17" s="110"/>
    </row>
    <row r="18" spans="1:179" ht="50.1" customHeight="1">
      <c r="A18" s="478" t="s">
        <v>59</v>
      </c>
      <c r="B18" s="123" t="s">
        <v>60</v>
      </c>
      <c r="C18" s="90" t="str">
        <f>IF(AND(OR(C15="Yes",C15="Not applicable"),C16="Yes",C17 = "Yes"),"Likely to be Eligible","Not Eligible for Flexible funding")</f>
        <v>Not Eligible for Flexible funding</v>
      </c>
      <c r="D18" s="358"/>
      <c r="E18" s="355"/>
      <c r="F18" s="355"/>
      <c r="G18" s="355"/>
      <c r="H18" s="110"/>
    </row>
    <row r="19" spans="1:179" s="110" customFormat="1" ht="39" customHeight="1">
      <c r="A19" s="479"/>
      <c r="B19" s="359"/>
      <c r="C19" s="91">
        <f>SUM(D8*0.02)</f>
        <v>0</v>
      </c>
      <c r="D19" s="354"/>
      <c r="E19" s="355"/>
      <c r="F19" s="355"/>
      <c r="G19" s="355"/>
    </row>
    <row r="20" spans="1:179" s="110" customFormat="1" ht="86.25" customHeight="1">
      <c r="A20" s="480"/>
      <c r="B20" s="117" t="s">
        <v>61</v>
      </c>
      <c r="C20" s="14"/>
      <c r="D20" s="354"/>
      <c r="E20" s="355"/>
      <c r="F20" s="355"/>
      <c r="G20" s="355"/>
    </row>
    <row r="21" spans="1:179" s="110" customFormat="1" ht="43.2" customHeight="1">
      <c r="A21" s="433" t="s">
        <v>62</v>
      </c>
      <c r="B21" s="434"/>
      <c r="C21" s="15"/>
      <c r="D21" s="354"/>
      <c r="E21" s="355"/>
      <c r="F21" s="355"/>
      <c r="G21" s="355"/>
    </row>
    <row r="22" spans="1:179" s="110" customFormat="1" ht="25.2" customHeight="1">
      <c r="A22" s="350"/>
      <c r="B22" s="351"/>
      <c r="C22" s="352"/>
      <c r="D22" s="352"/>
      <c r="E22" s="186"/>
      <c r="F22" s="352"/>
      <c r="G22" s="352"/>
      <c r="H22" s="352"/>
      <c r="I22" s="352"/>
    </row>
    <row r="23" spans="1:179" s="336" customFormat="1" ht="56.25" customHeight="1">
      <c r="A23" s="485" t="s">
        <v>63</v>
      </c>
      <c r="B23" s="485"/>
      <c r="C23" s="360" t="s">
        <v>64</v>
      </c>
      <c r="D23" s="361" t="s">
        <v>65</v>
      </c>
      <c r="E23" s="361" t="s">
        <v>66</v>
      </c>
      <c r="F23" s="361" t="s">
        <v>67</v>
      </c>
      <c r="G23" s="361" t="s">
        <v>68</v>
      </c>
    </row>
    <row r="24" spans="1:179" s="336" customFormat="1" ht="22.5" customHeight="1">
      <c r="A24" s="433" t="s">
        <v>69</v>
      </c>
      <c r="B24" s="434"/>
      <c r="C24" s="40" t="s">
        <v>363</v>
      </c>
      <c r="D24" s="40" t="s">
        <v>70</v>
      </c>
      <c r="E24" s="40" t="s">
        <v>70</v>
      </c>
      <c r="F24" s="40" t="s">
        <v>70</v>
      </c>
      <c r="G24" s="40" t="s">
        <v>70</v>
      </c>
    </row>
    <row r="25" spans="1:179" s="118" customFormat="1" ht="30" customHeight="1">
      <c r="A25" s="433" t="s">
        <v>314</v>
      </c>
      <c r="B25" s="434"/>
      <c r="C25" s="40" t="s">
        <v>71</v>
      </c>
      <c r="D25" s="40" t="s">
        <v>71</v>
      </c>
      <c r="E25" s="40" t="s">
        <v>71</v>
      </c>
      <c r="F25" s="40" t="s">
        <v>71</v>
      </c>
      <c r="G25" s="40" t="s">
        <v>71</v>
      </c>
    </row>
    <row r="26" spans="1:179" s="363" customFormat="1" ht="76.5" customHeight="1">
      <c r="A26" s="120" t="s">
        <v>72</v>
      </c>
      <c r="B26" s="362" t="s">
        <v>341</v>
      </c>
      <c r="C26" s="2"/>
      <c r="D26" s="2"/>
      <c r="E26" s="2"/>
      <c r="F26" s="2"/>
      <c r="G26" s="2"/>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row>
    <row r="27" spans="1:179" s="110" customFormat="1" ht="57" customHeight="1">
      <c r="A27" s="120" t="s">
        <v>73</v>
      </c>
      <c r="B27" s="331" t="s">
        <v>335</v>
      </c>
      <c r="C27" s="87"/>
      <c r="D27" s="87"/>
      <c r="E27" s="87"/>
      <c r="F27" s="87"/>
      <c r="G27" s="87"/>
    </row>
    <row r="28" spans="1:179" s="110" customFormat="1" ht="91.5" customHeight="1">
      <c r="A28" s="364" t="s">
        <v>74</v>
      </c>
      <c r="B28" s="365" t="s">
        <v>75</v>
      </c>
      <c r="C28" s="88" t="str">
        <f>IF(C27="Non-Trades Rate (all other provision L1-3)", 12434, IF(C27="Trades rate (trades provision at L2 &amp; 3)", 16607, ""))</f>
        <v/>
      </c>
      <c r="D28" s="88" t="str">
        <f t="shared" ref="D28:G28" si="0">IF(D27="Non-Trades Rate (all other provision L1-3)", 12434, IF(D27="Trades rate (trades provision at L2 &amp; 3)", 16607, ""))</f>
        <v/>
      </c>
      <c r="E28" s="88" t="str">
        <f t="shared" si="0"/>
        <v/>
      </c>
      <c r="F28" s="88" t="str">
        <f t="shared" si="0"/>
        <v/>
      </c>
      <c r="G28" s="88" t="str">
        <f t="shared" si="0"/>
        <v/>
      </c>
    </row>
    <row r="29" spans="1:179" s="110" customFormat="1" ht="30" customHeight="1">
      <c r="A29" s="433" t="s">
        <v>76</v>
      </c>
      <c r="B29" s="434"/>
      <c r="C29" s="23"/>
      <c r="D29" s="23"/>
      <c r="E29" s="23"/>
      <c r="F29" s="23"/>
      <c r="G29" s="23"/>
    </row>
    <row r="30" spans="1:179" s="155" customFormat="1" ht="54" customHeight="1">
      <c r="A30" s="366" t="s">
        <v>77</v>
      </c>
      <c r="B30" s="121" t="s">
        <v>315</v>
      </c>
      <c r="C30" s="89" t="str">
        <f>IFERROR(C29*C28,"")</f>
        <v/>
      </c>
      <c r="D30" s="89" t="str">
        <f t="shared" ref="D30:G30" si="1">IFERROR(D29*D28,"")</f>
        <v/>
      </c>
      <c r="E30" s="89" t="str">
        <f t="shared" si="1"/>
        <v/>
      </c>
      <c r="F30" s="89" t="str">
        <f t="shared" si="1"/>
        <v/>
      </c>
      <c r="G30" s="89" t="str">
        <f t="shared" si="1"/>
        <v/>
      </c>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row>
    <row r="31" spans="1:179" ht="51.9" customHeight="1">
      <c r="A31" s="122" t="s">
        <v>78</v>
      </c>
      <c r="B31" s="121" t="s">
        <v>79</v>
      </c>
      <c r="C31" s="2"/>
      <c r="D31" s="2"/>
      <c r="E31" s="2"/>
      <c r="F31" s="2"/>
      <c r="G31" s="2"/>
    </row>
    <row r="32" spans="1:179" s="110" customFormat="1" ht="43.35" customHeight="1">
      <c r="A32" s="122" t="s">
        <v>80</v>
      </c>
      <c r="B32" s="367"/>
      <c r="C32" s="35"/>
      <c r="D32" s="35"/>
      <c r="E32" s="35"/>
      <c r="F32" s="35"/>
      <c r="G32" s="35"/>
    </row>
    <row r="33" spans="1:260" s="110" customFormat="1" ht="45" customHeight="1">
      <c r="A33" s="122" t="s">
        <v>81</v>
      </c>
      <c r="B33" s="121" t="s">
        <v>82</v>
      </c>
      <c r="C33" s="36"/>
      <c r="D33" s="36"/>
      <c r="E33" s="36"/>
      <c r="F33" s="36"/>
      <c r="G33" s="36"/>
      <c r="H33" s="352"/>
      <c r="I33" s="352"/>
    </row>
    <row r="34" spans="1:260" ht="25.2" customHeight="1">
      <c r="A34" s="368"/>
      <c r="B34" s="369"/>
      <c r="C34" s="187"/>
      <c r="D34" s="188"/>
      <c r="E34" s="187"/>
      <c r="F34" s="187"/>
      <c r="G34" s="187"/>
    </row>
    <row r="35" spans="1:260" s="175" customFormat="1" ht="40.200000000000003" customHeight="1">
      <c r="A35" s="431" t="s">
        <v>111</v>
      </c>
      <c r="B35" s="432"/>
      <c r="C35" s="27" t="str">
        <f>$C$24</f>
        <v>[Insert Qualification name]</v>
      </c>
      <c r="D35" s="27" t="str">
        <f>$D$24</f>
        <v xml:space="preserve"> [Insert Qualification name]</v>
      </c>
      <c r="E35" s="27" t="str">
        <f>$E$24</f>
        <v xml:space="preserve"> [Insert Qualification name]</v>
      </c>
      <c r="F35" s="27" t="str">
        <f>$F$24</f>
        <v xml:space="preserve"> [Insert Qualification name]</v>
      </c>
      <c r="G35" s="27" t="str">
        <f>$G$24</f>
        <v xml:space="preserve"> [Insert Qualification name]</v>
      </c>
      <c r="H35" s="115"/>
      <c r="I35" s="115"/>
      <c r="J35" s="115"/>
      <c r="K35" s="115"/>
      <c r="L35" s="115"/>
      <c r="M35" s="115"/>
    </row>
    <row r="36" spans="1:260" s="110" customFormat="1" ht="60.9" customHeight="1">
      <c r="A36" s="370" t="s">
        <v>83</v>
      </c>
      <c r="B36" s="371" t="s">
        <v>84</v>
      </c>
      <c r="C36" s="5"/>
      <c r="D36" s="5"/>
      <c r="E36" s="5"/>
      <c r="F36" s="5"/>
      <c r="G36" s="5"/>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row>
    <row r="37" spans="1:260" s="110" customFormat="1" ht="60.9" customHeight="1">
      <c r="A37" s="372" t="s">
        <v>85</v>
      </c>
      <c r="B37" s="373" t="s">
        <v>84</v>
      </c>
      <c r="C37" s="56"/>
      <c r="D37" s="160"/>
      <c r="E37" s="160"/>
      <c r="F37" s="160"/>
      <c r="G37" s="160"/>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row>
    <row r="38" spans="1:260" ht="25.2" customHeight="1">
      <c r="A38" s="368"/>
      <c r="B38" s="369"/>
      <c r="C38" s="187"/>
      <c r="D38" s="189"/>
      <c r="E38" s="190"/>
      <c r="F38" s="190"/>
      <c r="G38" s="190"/>
    </row>
    <row r="39" spans="1:260" s="175" customFormat="1" ht="40.200000000000003" customHeight="1">
      <c r="A39" s="459" t="s">
        <v>86</v>
      </c>
      <c r="B39" s="460"/>
      <c r="C39" s="27" t="str">
        <f>$C$24</f>
        <v>[Insert Qualification name]</v>
      </c>
      <c r="D39" s="27" t="str">
        <f>$D$24</f>
        <v xml:space="preserve"> [Insert Qualification name]</v>
      </c>
      <c r="E39" s="27" t="str">
        <f>$E$24</f>
        <v xml:space="preserve"> [Insert Qualification name]</v>
      </c>
      <c r="F39" s="27" t="str">
        <f>$F$24</f>
        <v xml:space="preserve"> [Insert Qualification name]</v>
      </c>
      <c r="G39" s="27" t="str">
        <f>$G$24</f>
        <v xml:space="preserve"> [Insert Qualification name]</v>
      </c>
    </row>
    <row r="40" spans="1:260" s="115" customFormat="1" ht="35.1" customHeight="1">
      <c r="A40" s="433" t="s">
        <v>87</v>
      </c>
      <c r="B40" s="434"/>
      <c r="C40" s="47"/>
      <c r="D40" s="47"/>
      <c r="E40" s="47"/>
      <c r="F40" s="47"/>
      <c r="G40" s="4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row>
    <row r="41" spans="1:260" s="115" customFormat="1" ht="35.1" customHeight="1">
      <c r="A41" s="433" t="s">
        <v>113</v>
      </c>
      <c r="B41" s="434"/>
      <c r="C41" s="48"/>
      <c r="D41" s="48"/>
      <c r="E41" s="48"/>
      <c r="F41" s="48"/>
      <c r="G41" s="48"/>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c r="IY41" s="127"/>
      <c r="IZ41" s="127"/>
    </row>
    <row r="42" spans="1:260" s="115" customFormat="1" ht="35.1" customHeight="1">
      <c r="A42" s="433" t="s">
        <v>349</v>
      </c>
      <c r="B42" s="434"/>
      <c r="C42" s="4"/>
      <c r="D42" s="4"/>
      <c r="E42" s="4"/>
      <c r="F42" s="4"/>
      <c r="G42" s="4"/>
      <c r="H42" s="127"/>
      <c r="I42" s="127"/>
      <c r="J42" s="128"/>
      <c r="K42" s="127"/>
      <c r="L42" s="127"/>
      <c r="M42" s="128"/>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c r="IY42" s="127"/>
      <c r="IZ42" s="127"/>
    </row>
    <row r="43" spans="1:260" s="115" customFormat="1" ht="35.1" customHeight="1">
      <c r="A43" s="436" t="s">
        <v>88</v>
      </c>
      <c r="B43" s="437"/>
      <c r="C43" s="26"/>
      <c r="D43" s="26"/>
      <c r="E43" s="26"/>
      <c r="F43" s="26"/>
      <c r="G43" s="26"/>
      <c r="H43" s="128"/>
      <c r="I43" s="128"/>
      <c r="J43" s="128"/>
      <c r="K43" s="128"/>
      <c r="L43" s="128"/>
      <c r="M43" s="128"/>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7"/>
      <c r="IP43" s="127"/>
      <c r="IQ43" s="127"/>
      <c r="IR43" s="127"/>
      <c r="IS43" s="127"/>
      <c r="IT43" s="127"/>
      <c r="IU43" s="127"/>
      <c r="IV43" s="127"/>
      <c r="IW43" s="127"/>
      <c r="IX43" s="127"/>
      <c r="IY43" s="127"/>
      <c r="IZ43" s="127"/>
    </row>
    <row r="44" spans="1:260" s="115" customFormat="1" ht="35.1" customHeight="1">
      <c r="A44" s="436" t="s">
        <v>114</v>
      </c>
      <c r="B44" s="437"/>
      <c r="C44" s="94"/>
      <c r="D44" s="94"/>
      <c r="E44" s="94"/>
      <c r="F44" s="94"/>
      <c r="G44" s="94"/>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27"/>
      <c r="HS44" s="127"/>
      <c r="HT44" s="127"/>
      <c r="HU44" s="127"/>
      <c r="HV44" s="127"/>
      <c r="HW44" s="127"/>
      <c r="HX44" s="127"/>
      <c r="HY44" s="127"/>
      <c r="HZ44" s="127"/>
      <c r="IA44" s="127"/>
      <c r="IB44" s="127"/>
      <c r="IC44" s="127"/>
      <c r="ID44" s="127"/>
      <c r="IE44" s="127"/>
      <c r="IF44" s="127"/>
      <c r="IG44" s="127"/>
      <c r="IH44" s="127"/>
      <c r="II44" s="127"/>
      <c r="IJ44" s="127"/>
      <c r="IK44" s="127"/>
      <c r="IL44" s="127"/>
      <c r="IM44" s="127"/>
      <c r="IN44" s="127"/>
      <c r="IO44" s="127"/>
      <c r="IP44" s="127"/>
      <c r="IQ44" s="127"/>
      <c r="IR44" s="127"/>
      <c r="IS44" s="127"/>
      <c r="IT44" s="127"/>
      <c r="IU44" s="127"/>
      <c r="IV44" s="127"/>
      <c r="IW44" s="127"/>
      <c r="IX44" s="127"/>
      <c r="IY44" s="127"/>
      <c r="IZ44" s="127"/>
    </row>
    <row r="45" spans="1:260" s="110" customFormat="1" ht="35.1" customHeight="1">
      <c r="A45" s="436" t="s">
        <v>349</v>
      </c>
      <c r="B45" s="437"/>
      <c r="C45" s="31"/>
      <c r="D45" s="31"/>
      <c r="E45" s="31"/>
      <c r="F45" s="31"/>
      <c r="G45" s="31"/>
      <c r="H45" s="127"/>
      <c r="I45" s="127"/>
      <c r="J45" s="127"/>
      <c r="K45" s="127"/>
      <c r="L45" s="127"/>
      <c r="M45" s="127"/>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29"/>
      <c r="FR45" s="129"/>
      <c r="FS45" s="129"/>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29"/>
      <c r="HI45" s="129"/>
      <c r="HJ45" s="129"/>
      <c r="HK45" s="129"/>
      <c r="HL45" s="129"/>
      <c r="HM45" s="129"/>
      <c r="HN45" s="129"/>
      <c r="HO45" s="129"/>
      <c r="HP45" s="129"/>
      <c r="HQ45" s="129"/>
      <c r="HR45" s="129"/>
      <c r="HS45" s="129"/>
      <c r="HT45" s="129"/>
      <c r="HU45" s="129"/>
      <c r="HV45" s="129"/>
      <c r="HW45" s="129"/>
      <c r="HX45" s="129"/>
      <c r="HY45" s="129"/>
      <c r="HZ45" s="129"/>
      <c r="IA45" s="129"/>
      <c r="IB45" s="129"/>
      <c r="IC45" s="129"/>
      <c r="ID45" s="129"/>
      <c r="IE45" s="129"/>
      <c r="IF45" s="129"/>
      <c r="IG45" s="129"/>
      <c r="IH45" s="129"/>
      <c r="II45" s="129"/>
      <c r="IJ45" s="129"/>
      <c r="IK45" s="129"/>
      <c r="IL45" s="129"/>
      <c r="IM45" s="129"/>
      <c r="IN45" s="129"/>
      <c r="IO45" s="129"/>
      <c r="IP45" s="129"/>
      <c r="IQ45" s="129"/>
      <c r="IR45" s="129"/>
      <c r="IS45" s="129"/>
      <c r="IT45" s="129"/>
      <c r="IU45" s="129"/>
      <c r="IV45" s="129"/>
      <c r="IW45" s="129"/>
      <c r="IX45" s="129"/>
      <c r="IY45" s="129"/>
      <c r="IZ45" s="129"/>
    </row>
    <row r="46" spans="1:260" s="110" customFormat="1" ht="35.1" customHeight="1">
      <c r="A46" s="433" t="s">
        <v>89</v>
      </c>
      <c r="B46" s="434"/>
      <c r="C46" s="47"/>
      <c r="D46" s="47"/>
      <c r="E46" s="47"/>
      <c r="F46" s="47"/>
      <c r="G46" s="47"/>
      <c r="H46" s="127"/>
      <c r="I46" s="127"/>
      <c r="J46" s="128"/>
      <c r="K46" s="127"/>
      <c r="L46" s="127"/>
      <c r="M46" s="128"/>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c r="EX46" s="129"/>
      <c r="EY46" s="129"/>
      <c r="EZ46" s="129"/>
      <c r="FA46" s="129"/>
      <c r="FB46" s="129"/>
      <c r="FC46" s="129"/>
      <c r="FD46" s="129"/>
      <c r="FE46" s="129"/>
      <c r="FF46" s="129"/>
      <c r="FG46" s="129"/>
      <c r="FH46" s="129"/>
      <c r="FI46" s="129"/>
      <c r="FJ46" s="129"/>
      <c r="FK46" s="129"/>
      <c r="FL46" s="129"/>
      <c r="FM46" s="129"/>
      <c r="FN46" s="129"/>
      <c r="FO46" s="129"/>
      <c r="FP46" s="129"/>
      <c r="FQ46" s="129"/>
      <c r="FR46" s="129"/>
      <c r="FS46" s="129"/>
      <c r="FT46" s="129"/>
      <c r="FU46" s="129"/>
      <c r="FV46" s="129"/>
      <c r="FW46" s="129"/>
      <c r="FX46" s="129"/>
      <c r="FY46" s="129"/>
      <c r="FZ46" s="129"/>
      <c r="GA46" s="129"/>
      <c r="GB46" s="129"/>
      <c r="GC46" s="129"/>
      <c r="GD46" s="129"/>
      <c r="GE46" s="129"/>
      <c r="GF46" s="129"/>
      <c r="GG46" s="129"/>
      <c r="GH46" s="129"/>
      <c r="GI46" s="129"/>
      <c r="GJ46" s="129"/>
      <c r="GK46" s="129"/>
      <c r="GL46" s="129"/>
      <c r="GM46" s="129"/>
      <c r="GN46" s="129"/>
      <c r="GO46" s="129"/>
      <c r="GP46" s="129"/>
      <c r="GQ46" s="129"/>
      <c r="GR46" s="129"/>
      <c r="GS46" s="129"/>
      <c r="GT46" s="129"/>
      <c r="GU46" s="129"/>
      <c r="GV46" s="129"/>
      <c r="GW46" s="129"/>
      <c r="GX46" s="129"/>
      <c r="GY46" s="129"/>
      <c r="GZ46" s="129"/>
      <c r="HA46" s="129"/>
      <c r="HB46" s="129"/>
      <c r="HC46" s="129"/>
      <c r="HD46" s="129"/>
      <c r="HE46" s="129"/>
      <c r="HF46" s="129"/>
      <c r="HG46" s="129"/>
      <c r="HH46" s="129"/>
      <c r="HI46" s="129"/>
      <c r="HJ46" s="129"/>
      <c r="HK46" s="129"/>
      <c r="HL46" s="129"/>
      <c r="HM46" s="129"/>
      <c r="HN46" s="129"/>
      <c r="HO46" s="129"/>
      <c r="HP46" s="129"/>
      <c r="HQ46" s="129"/>
      <c r="HR46" s="129"/>
      <c r="HS46" s="129"/>
      <c r="HT46" s="129"/>
      <c r="HU46" s="129"/>
      <c r="HV46" s="129"/>
      <c r="HW46" s="129"/>
      <c r="HX46" s="129"/>
      <c r="HY46" s="129"/>
      <c r="HZ46" s="129"/>
      <c r="IA46" s="129"/>
      <c r="IB46" s="129"/>
      <c r="IC46" s="129"/>
      <c r="ID46" s="129"/>
      <c r="IE46" s="129"/>
      <c r="IF46" s="129"/>
      <c r="IG46" s="129"/>
      <c r="IH46" s="129"/>
      <c r="II46" s="129"/>
      <c r="IJ46" s="129"/>
      <c r="IK46" s="129"/>
      <c r="IL46" s="129"/>
      <c r="IM46" s="129"/>
      <c r="IN46" s="129"/>
      <c r="IO46" s="129"/>
      <c r="IP46" s="129"/>
      <c r="IQ46" s="129"/>
      <c r="IR46" s="129"/>
      <c r="IS46" s="129"/>
      <c r="IT46" s="129"/>
      <c r="IU46" s="129"/>
      <c r="IV46" s="129"/>
      <c r="IW46" s="129"/>
      <c r="IX46" s="129"/>
      <c r="IY46" s="129"/>
      <c r="IZ46" s="129"/>
    </row>
    <row r="47" spans="1:260" s="110" customFormat="1" ht="35.1" customHeight="1">
      <c r="A47" s="433" t="s">
        <v>114</v>
      </c>
      <c r="B47" s="434"/>
      <c r="C47" s="48"/>
      <c r="D47" s="48"/>
      <c r="E47" s="48"/>
      <c r="F47" s="48"/>
      <c r="G47" s="48"/>
      <c r="H47" s="128"/>
      <c r="I47" s="128"/>
      <c r="J47" s="128"/>
      <c r="K47" s="128"/>
      <c r="L47" s="128"/>
      <c r="M47" s="128"/>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c r="EX47" s="129"/>
      <c r="EY47" s="129"/>
      <c r="EZ47" s="129"/>
      <c r="FA47" s="129"/>
      <c r="FB47" s="129"/>
      <c r="FC47" s="129"/>
      <c r="FD47" s="129"/>
      <c r="FE47" s="129"/>
      <c r="FF47" s="129"/>
      <c r="FG47" s="129"/>
      <c r="FH47" s="129"/>
      <c r="FI47" s="129"/>
      <c r="FJ47" s="129"/>
      <c r="FK47" s="129"/>
      <c r="FL47" s="129"/>
      <c r="FM47" s="129"/>
      <c r="FN47" s="129"/>
      <c r="FO47" s="129"/>
      <c r="FP47" s="129"/>
      <c r="FQ47" s="129"/>
      <c r="FR47" s="129"/>
      <c r="FS47" s="129"/>
      <c r="FT47" s="129"/>
      <c r="FU47" s="129"/>
      <c r="FV47" s="129"/>
      <c r="FW47" s="129"/>
      <c r="FX47" s="129"/>
      <c r="FY47" s="129"/>
      <c r="FZ47" s="129"/>
      <c r="GA47" s="129"/>
      <c r="GB47" s="129"/>
      <c r="GC47" s="129"/>
      <c r="GD47" s="129"/>
      <c r="GE47" s="129"/>
      <c r="GF47" s="129"/>
      <c r="GG47" s="129"/>
      <c r="GH47" s="129"/>
      <c r="GI47" s="129"/>
      <c r="GJ47" s="129"/>
      <c r="GK47" s="129"/>
      <c r="GL47" s="129"/>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c r="HZ47" s="129"/>
      <c r="IA47" s="129"/>
      <c r="IB47" s="129"/>
      <c r="IC47" s="129"/>
      <c r="ID47" s="129"/>
      <c r="IE47" s="129"/>
      <c r="IF47" s="129"/>
      <c r="IG47" s="129"/>
      <c r="IH47" s="129"/>
      <c r="II47" s="129"/>
      <c r="IJ47" s="129"/>
      <c r="IK47" s="129"/>
      <c r="IL47" s="129"/>
      <c r="IM47" s="129"/>
      <c r="IN47" s="129"/>
      <c r="IO47" s="129"/>
      <c r="IP47" s="129"/>
      <c r="IQ47" s="129"/>
      <c r="IR47" s="129"/>
      <c r="IS47" s="129"/>
      <c r="IT47" s="129"/>
      <c r="IU47" s="129"/>
      <c r="IV47" s="129"/>
      <c r="IW47" s="129"/>
      <c r="IX47" s="129"/>
      <c r="IY47" s="129"/>
      <c r="IZ47" s="129"/>
    </row>
    <row r="48" spans="1:260" s="110" customFormat="1" ht="35.1" customHeight="1">
      <c r="A48" s="433" t="s">
        <v>349</v>
      </c>
      <c r="B48" s="434"/>
      <c r="C48" s="49"/>
      <c r="D48" s="49"/>
      <c r="E48" s="49"/>
      <c r="F48" s="49"/>
      <c r="G48" s="49"/>
      <c r="H48" s="130"/>
      <c r="I48" s="130"/>
      <c r="J48" s="130"/>
      <c r="K48" s="130"/>
      <c r="L48" s="130"/>
      <c r="M48" s="130"/>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c r="EX48" s="129"/>
      <c r="EY48" s="129"/>
      <c r="EZ48" s="129"/>
      <c r="FA48" s="129"/>
      <c r="FB48" s="129"/>
      <c r="FC48" s="129"/>
      <c r="FD48" s="129"/>
      <c r="FE48" s="129"/>
      <c r="FF48" s="129"/>
      <c r="FG48" s="129"/>
      <c r="FH48" s="129"/>
      <c r="FI48" s="129"/>
      <c r="FJ48" s="129"/>
      <c r="FK48" s="129"/>
      <c r="FL48" s="129"/>
      <c r="FM48" s="129"/>
      <c r="FN48" s="129"/>
      <c r="FO48" s="129"/>
      <c r="FP48" s="129"/>
      <c r="FQ48" s="129"/>
      <c r="FR48" s="129"/>
      <c r="FS48" s="129"/>
      <c r="FT48" s="129"/>
      <c r="FU48" s="129"/>
      <c r="FV48" s="129"/>
      <c r="FW48" s="129"/>
      <c r="FX48" s="129"/>
      <c r="FY48" s="129"/>
      <c r="FZ48" s="129"/>
      <c r="GA48" s="129"/>
      <c r="GB48" s="129"/>
      <c r="GC48" s="129"/>
      <c r="GD48" s="129"/>
      <c r="GE48" s="129"/>
      <c r="GF48" s="129"/>
      <c r="GG48" s="129"/>
      <c r="GH48" s="129"/>
      <c r="GI48" s="129"/>
      <c r="GJ48" s="129"/>
      <c r="GK48" s="129"/>
      <c r="GL48" s="129"/>
      <c r="GM48" s="129"/>
      <c r="GN48" s="129"/>
      <c r="GO48" s="129"/>
      <c r="GP48" s="129"/>
      <c r="GQ48" s="129"/>
      <c r="GR48" s="129"/>
      <c r="GS48" s="129"/>
      <c r="GT48" s="129"/>
      <c r="GU48" s="129"/>
      <c r="GV48" s="129"/>
      <c r="GW48" s="129"/>
      <c r="GX48" s="129"/>
      <c r="GY48" s="129"/>
      <c r="GZ48" s="129"/>
      <c r="HA48" s="129"/>
      <c r="HB48" s="129"/>
      <c r="HC48" s="129"/>
      <c r="HD48" s="129"/>
      <c r="HE48" s="129"/>
      <c r="HF48" s="129"/>
      <c r="HG48" s="129"/>
      <c r="HH48" s="129"/>
      <c r="HI48" s="129"/>
      <c r="HJ48" s="129"/>
      <c r="HK48" s="129"/>
      <c r="HL48" s="129"/>
      <c r="HM48" s="129"/>
      <c r="HN48" s="129"/>
      <c r="HO48" s="129"/>
      <c r="HP48" s="129"/>
      <c r="HQ48" s="129"/>
      <c r="HR48" s="129"/>
      <c r="HS48" s="129"/>
      <c r="HT48" s="129"/>
      <c r="HU48" s="129"/>
      <c r="HV48" s="129"/>
      <c r="HW48" s="129"/>
      <c r="HX48" s="129"/>
      <c r="HY48" s="129"/>
      <c r="HZ48" s="129"/>
      <c r="IA48" s="129"/>
      <c r="IB48" s="129"/>
      <c r="IC48" s="129"/>
      <c r="ID48" s="129"/>
      <c r="IE48" s="129"/>
      <c r="IF48" s="129"/>
      <c r="IG48" s="129"/>
      <c r="IH48" s="129"/>
      <c r="II48" s="129"/>
      <c r="IJ48" s="129"/>
      <c r="IK48" s="129"/>
      <c r="IL48" s="129"/>
      <c r="IM48" s="129"/>
      <c r="IN48" s="129"/>
      <c r="IO48" s="129"/>
      <c r="IP48" s="129"/>
      <c r="IQ48" s="129"/>
      <c r="IR48" s="129"/>
      <c r="IS48" s="129"/>
      <c r="IT48" s="129"/>
      <c r="IU48" s="129"/>
      <c r="IV48" s="129"/>
      <c r="IW48" s="129"/>
      <c r="IX48" s="129"/>
      <c r="IY48" s="129"/>
      <c r="IZ48" s="129"/>
    </row>
    <row r="49" spans="1:260" customFormat="1" ht="35.1" customHeight="1">
      <c r="A49" s="474" t="s">
        <v>345</v>
      </c>
      <c r="B49" s="474"/>
      <c r="C49" s="131"/>
      <c r="D49" s="131"/>
      <c r="E49" s="131"/>
      <c r="F49" s="131"/>
      <c r="G49" s="131"/>
      <c r="H49" s="127"/>
      <c r="I49" s="132"/>
      <c r="J49" s="127"/>
      <c r="K49" s="127"/>
      <c r="L49" s="127"/>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c r="IW49" s="128"/>
      <c r="IX49" s="128"/>
      <c r="IY49" s="128"/>
      <c r="IZ49" s="128"/>
    </row>
    <row r="50" spans="1:260" s="376" customFormat="1" ht="25.2" customHeight="1">
      <c r="A50" s="486"/>
      <c r="B50" s="486"/>
      <c r="C50" s="374"/>
      <c r="D50" s="132"/>
      <c r="E50" s="375"/>
      <c r="F50" s="132"/>
      <c r="G50" s="132"/>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7"/>
      <c r="BR50" s="337"/>
      <c r="BS50" s="337"/>
      <c r="BT50" s="337"/>
      <c r="BU50" s="337"/>
      <c r="BV50" s="337"/>
      <c r="BW50" s="337"/>
      <c r="BX50" s="337"/>
      <c r="BY50" s="337"/>
      <c r="BZ50" s="337"/>
      <c r="CA50" s="337"/>
      <c r="CB50" s="337"/>
      <c r="CC50" s="337"/>
      <c r="CD50" s="337"/>
      <c r="CE50" s="337"/>
      <c r="CF50" s="337"/>
      <c r="CG50" s="337"/>
      <c r="CH50" s="337"/>
      <c r="CI50" s="337"/>
      <c r="CJ50" s="337"/>
      <c r="CK50" s="337"/>
      <c r="CL50" s="337"/>
      <c r="CM50" s="337"/>
      <c r="CN50" s="337"/>
      <c r="CO50" s="337"/>
      <c r="CP50" s="337"/>
      <c r="CQ50" s="337"/>
      <c r="CR50" s="337"/>
      <c r="CS50" s="337"/>
      <c r="CT50" s="337"/>
      <c r="CU50" s="337"/>
      <c r="CV50" s="337"/>
      <c r="CW50" s="337"/>
      <c r="CX50" s="337"/>
    </row>
    <row r="51" spans="1:260" s="377" customFormat="1" ht="40.200000000000003" customHeight="1">
      <c r="A51" s="451" t="s">
        <v>90</v>
      </c>
      <c r="B51" s="451"/>
      <c r="C51" s="27" t="str">
        <f>$C$24</f>
        <v>[Insert Qualification name]</v>
      </c>
      <c r="D51" s="27" t="str">
        <f>$D$24</f>
        <v xml:space="preserve"> [Insert Qualification name]</v>
      </c>
      <c r="E51" s="27" t="str">
        <f>$E$24</f>
        <v xml:space="preserve"> [Insert Qualification name]</v>
      </c>
      <c r="F51" s="27" t="str">
        <f>$F$24</f>
        <v xml:space="preserve"> [Insert Qualification name]</v>
      </c>
      <c r="G51" s="27" t="str">
        <f>$G$24</f>
        <v xml:space="preserve"> [Insert Qualification name]</v>
      </c>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353"/>
      <c r="CR51" s="353"/>
      <c r="CS51" s="353"/>
      <c r="CT51" s="353"/>
      <c r="CU51" s="353"/>
      <c r="CV51" s="353"/>
      <c r="CW51" s="353"/>
      <c r="CX51" s="353"/>
      <c r="CY51" s="353"/>
      <c r="CZ51" s="353"/>
      <c r="DA51" s="353"/>
      <c r="DB51" s="353"/>
      <c r="DC51" s="353"/>
      <c r="DD51" s="353"/>
      <c r="DE51" s="353"/>
      <c r="DF51" s="353"/>
      <c r="DG51" s="353"/>
      <c r="DH51" s="353"/>
      <c r="DI51" s="353"/>
      <c r="DJ51" s="353"/>
      <c r="DK51" s="353"/>
      <c r="DL51" s="353"/>
      <c r="DM51" s="353"/>
      <c r="DN51" s="353"/>
      <c r="DO51" s="353"/>
      <c r="DP51" s="353"/>
      <c r="DQ51" s="353"/>
      <c r="DR51" s="353"/>
      <c r="DS51" s="353"/>
      <c r="DT51" s="353"/>
      <c r="DU51" s="353"/>
      <c r="DV51" s="353"/>
      <c r="DW51" s="353"/>
      <c r="DX51" s="353"/>
      <c r="DY51" s="353"/>
      <c r="DZ51" s="353"/>
      <c r="EA51" s="353"/>
      <c r="EB51" s="353"/>
      <c r="EC51" s="353"/>
      <c r="ED51" s="353"/>
      <c r="EE51" s="353"/>
      <c r="EF51" s="353"/>
      <c r="EG51" s="353"/>
      <c r="EH51" s="353"/>
      <c r="EI51" s="353"/>
      <c r="EJ51" s="353"/>
      <c r="EK51" s="353"/>
      <c r="EL51" s="353"/>
      <c r="EM51" s="353"/>
      <c r="EN51" s="353"/>
      <c r="EO51" s="353"/>
      <c r="EP51" s="353"/>
      <c r="EQ51" s="353"/>
      <c r="ER51" s="353"/>
      <c r="ES51" s="353"/>
      <c r="ET51" s="353"/>
      <c r="EU51" s="353"/>
      <c r="EV51" s="353"/>
      <c r="EW51" s="353"/>
      <c r="EX51" s="353"/>
      <c r="EY51" s="353"/>
      <c r="EZ51" s="353"/>
      <c r="FA51" s="353"/>
      <c r="FB51" s="353"/>
      <c r="FC51" s="353"/>
      <c r="FD51" s="353"/>
      <c r="FE51" s="353"/>
      <c r="FF51" s="353"/>
      <c r="FG51" s="353"/>
      <c r="FH51" s="353"/>
      <c r="FI51" s="353"/>
      <c r="FJ51" s="353"/>
      <c r="FK51" s="353"/>
      <c r="FL51" s="353"/>
      <c r="FM51" s="353"/>
      <c r="FN51" s="353"/>
      <c r="FO51" s="353"/>
      <c r="FP51" s="353"/>
      <c r="FQ51" s="353"/>
    </row>
    <row r="52" spans="1:260" ht="30" customHeight="1">
      <c r="A52" s="488" t="s">
        <v>91</v>
      </c>
      <c r="B52" s="489"/>
      <c r="C52" s="7"/>
      <c r="D52" s="7"/>
      <c r="E52" s="7"/>
      <c r="F52" s="7"/>
      <c r="G52" s="7"/>
    </row>
    <row r="53" spans="1:260" ht="57" customHeight="1">
      <c r="A53" s="162" t="s">
        <v>346</v>
      </c>
      <c r="B53" s="163" t="s">
        <v>120</v>
      </c>
      <c r="C53" s="3"/>
      <c r="D53" s="3"/>
      <c r="E53" s="3"/>
      <c r="F53" s="3"/>
      <c r="G53" s="3"/>
    </row>
    <row r="55" spans="1:260" s="136" customFormat="1" ht="40.200000000000003" customHeight="1">
      <c r="A55" s="440" t="s">
        <v>121</v>
      </c>
      <c r="B55" s="441"/>
      <c r="C55" s="442"/>
      <c r="D55" s="134"/>
      <c r="E55" s="134"/>
      <c r="F55" s="135"/>
      <c r="G55" s="135"/>
      <c r="H55" s="134"/>
      <c r="I55" s="135"/>
      <c r="J55" s="135"/>
      <c r="K55" s="134"/>
      <c r="L55" s="134"/>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c r="DB55" s="135"/>
      <c r="DC55" s="135"/>
      <c r="DD55" s="135"/>
      <c r="DE55" s="135"/>
      <c r="DF55" s="135"/>
      <c r="DG55" s="135"/>
      <c r="DH55" s="135"/>
      <c r="DI55" s="135"/>
      <c r="DJ55" s="135"/>
      <c r="DK55" s="135"/>
      <c r="DL55" s="135"/>
      <c r="DM55" s="135"/>
      <c r="DN55" s="135"/>
      <c r="DO55" s="135"/>
      <c r="DP55" s="135"/>
      <c r="DQ55" s="135"/>
      <c r="DR55" s="135"/>
      <c r="DS55" s="135"/>
      <c r="DT55" s="135"/>
      <c r="DU55" s="135"/>
      <c r="DV55" s="135"/>
      <c r="DW55" s="135"/>
      <c r="DX55" s="135"/>
      <c r="DY55" s="135"/>
      <c r="DZ55" s="135"/>
      <c r="EA55" s="135"/>
      <c r="EB55" s="135"/>
      <c r="EC55" s="135"/>
      <c r="ED55" s="135"/>
      <c r="EE55" s="135"/>
      <c r="EF55" s="135"/>
      <c r="EG55" s="135"/>
      <c r="EH55" s="135"/>
      <c r="EI55" s="135"/>
      <c r="EJ55" s="135"/>
      <c r="EK55" s="135"/>
      <c r="EL55" s="135"/>
      <c r="EM55" s="135"/>
      <c r="EN55" s="135"/>
      <c r="EO55" s="135"/>
      <c r="EP55" s="135"/>
      <c r="EQ55" s="135"/>
      <c r="ER55" s="135"/>
      <c r="ES55" s="135"/>
      <c r="ET55" s="135"/>
      <c r="EU55" s="135"/>
      <c r="EV55" s="135"/>
      <c r="EW55" s="135"/>
      <c r="EX55" s="135"/>
      <c r="EY55" s="135"/>
      <c r="EZ55" s="135"/>
      <c r="FA55" s="135"/>
      <c r="FB55" s="135"/>
      <c r="FC55" s="135"/>
      <c r="FD55" s="135"/>
      <c r="FE55" s="135"/>
      <c r="FF55" s="135"/>
      <c r="FG55" s="135"/>
      <c r="FH55" s="135"/>
      <c r="FI55" s="135"/>
      <c r="FJ55" s="135"/>
      <c r="FK55" s="135"/>
      <c r="FL55" s="135"/>
      <c r="FM55" s="135"/>
      <c r="FN55" s="135"/>
      <c r="FO55" s="135"/>
      <c r="FP55" s="135"/>
      <c r="FQ55" s="135"/>
      <c r="FR55" s="135"/>
      <c r="FS55" s="135"/>
      <c r="FT55" s="135"/>
      <c r="FU55" s="135"/>
      <c r="FV55" s="135"/>
      <c r="FW55" s="135"/>
      <c r="FX55" s="135"/>
      <c r="FY55" s="135"/>
      <c r="FZ55" s="135"/>
      <c r="GA55" s="135"/>
      <c r="GB55" s="135"/>
      <c r="GC55" s="135"/>
      <c r="GD55" s="135"/>
      <c r="GE55" s="135"/>
      <c r="GF55" s="135"/>
      <c r="GG55" s="135"/>
      <c r="GH55" s="135"/>
      <c r="GI55" s="135"/>
      <c r="GJ55" s="135"/>
      <c r="GK55" s="135"/>
      <c r="GL55" s="135"/>
      <c r="GM55" s="135"/>
      <c r="GN55" s="135"/>
      <c r="GO55" s="135"/>
      <c r="GP55" s="135"/>
      <c r="GQ55" s="135"/>
      <c r="GR55" s="135"/>
      <c r="GS55" s="135"/>
      <c r="GT55" s="135"/>
      <c r="GU55" s="135"/>
      <c r="GV55" s="135"/>
      <c r="GW55" s="135"/>
      <c r="GX55" s="135"/>
      <c r="GY55" s="135"/>
      <c r="GZ55" s="135"/>
      <c r="HA55" s="135"/>
      <c r="HB55" s="135"/>
      <c r="HC55" s="135"/>
      <c r="HD55" s="135"/>
      <c r="HE55" s="135"/>
      <c r="HF55" s="135"/>
      <c r="HG55" s="135"/>
      <c r="HH55" s="135"/>
      <c r="HI55" s="135"/>
      <c r="HJ55" s="135"/>
      <c r="HK55" s="135"/>
      <c r="HL55" s="135"/>
      <c r="HM55" s="135"/>
      <c r="HN55" s="135"/>
      <c r="HO55" s="135"/>
      <c r="HP55" s="135"/>
      <c r="HQ55" s="135"/>
      <c r="HR55" s="135"/>
      <c r="HS55" s="135"/>
      <c r="HT55" s="135"/>
      <c r="HU55" s="135"/>
      <c r="HV55" s="135"/>
      <c r="HW55" s="135"/>
      <c r="HX55" s="135"/>
      <c r="HY55" s="135"/>
      <c r="HZ55" s="135"/>
      <c r="IA55" s="135"/>
      <c r="IB55" s="135"/>
      <c r="IC55" s="135"/>
      <c r="ID55" s="135"/>
      <c r="IE55" s="135"/>
      <c r="IF55" s="135"/>
      <c r="IG55" s="135"/>
      <c r="IH55" s="135"/>
      <c r="II55" s="135"/>
      <c r="IJ55" s="135"/>
      <c r="IK55" s="135"/>
      <c r="IL55" s="135"/>
      <c r="IM55" s="135"/>
      <c r="IN55" s="135"/>
      <c r="IO55" s="135"/>
      <c r="IP55" s="135"/>
      <c r="IQ55" s="135"/>
      <c r="IR55" s="135"/>
      <c r="IS55" s="135"/>
      <c r="IT55" s="135"/>
      <c r="IU55" s="135"/>
      <c r="IV55" s="135"/>
      <c r="IW55" s="135"/>
      <c r="IX55" s="135"/>
      <c r="IY55" s="135"/>
      <c r="IZ55" s="135"/>
    </row>
    <row r="56" spans="1:260" s="136" customFormat="1" ht="30" customHeight="1">
      <c r="A56" s="435" t="s">
        <v>122</v>
      </c>
      <c r="B56" s="430"/>
      <c r="C56" s="52"/>
      <c r="D56" s="134"/>
      <c r="E56" s="134"/>
      <c r="F56" s="134"/>
      <c r="G56" s="134"/>
      <c r="H56" s="134"/>
      <c r="I56" s="135"/>
      <c r="J56" s="135"/>
      <c r="K56" s="134"/>
      <c r="L56" s="134"/>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5"/>
      <c r="EA56" s="135"/>
      <c r="EB56" s="135"/>
      <c r="EC56" s="135"/>
      <c r="ED56" s="135"/>
      <c r="EE56" s="135"/>
      <c r="EF56" s="135"/>
      <c r="EG56" s="135"/>
      <c r="EH56" s="135"/>
      <c r="EI56" s="135"/>
      <c r="EJ56" s="135"/>
      <c r="EK56" s="135"/>
      <c r="EL56" s="135"/>
      <c r="EM56" s="135"/>
      <c r="EN56" s="135"/>
      <c r="EO56" s="135"/>
      <c r="EP56" s="135"/>
      <c r="EQ56" s="135"/>
      <c r="ER56" s="135"/>
      <c r="ES56" s="135"/>
      <c r="ET56" s="135"/>
      <c r="EU56" s="135"/>
      <c r="EV56" s="135"/>
      <c r="EW56" s="135"/>
      <c r="EX56" s="135"/>
      <c r="EY56" s="135"/>
      <c r="EZ56" s="135"/>
      <c r="FA56" s="135"/>
      <c r="FB56" s="135"/>
      <c r="FC56" s="135"/>
      <c r="FD56" s="135"/>
      <c r="FE56" s="135"/>
      <c r="FF56" s="135"/>
      <c r="FG56" s="135"/>
      <c r="FH56" s="135"/>
      <c r="FI56" s="135"/>
      <c r="FJ56" s="135"/>
      <c r="FK56" s="135"/>
      <c r="FL56" s="135"/>
      <c r="FM56" s="135"/>
      <c r="FN56" s="135"/>
      <c r="FO56" s="135"/>
      <c r="FP56" s="135"/>
      <c r="FQ56" s="135"/>
      <c r="FR56" s="135"/>
      <c r="FS56" s="135"/>
      <c r="FT56" s="135"/>
      <c r="FU56" s="135"/>
      <c r="FV56" s="135"/>
      <c r="FW56" s="135"/>
      <c r="FX56" s="135"/>
      <c r="FY56" s="135"/>
      <c r="FZ56" s="135"/>
      <c r="GA56" s="135"/>
      <c r="GB56" s="135"/>
      <c r="GC56" s="135"/>
      <c r="GD56" s="135"/>
      <c r="GE56" s="135"/>
      <c r="GF56" s="135"/>
      <c r="GG56" s="135"/>
      <c r="GH56" s="135"/>
      <c r="GI56" s="135"/>
      <c r="GJ56" s="135"/>
      <c r="GK56" s="135"/>
      <c r="GL56" s="135"/>
      <c r="GM56" s="135"/>
      <c r="GN56" s="135"/>
      <c r="GO56" s="135"/>
      <c r="GP56" s="135"/>
      <c r="GQ56" s="135"/>
      <c r="GR56" s="135"/>
      <c r="GS56" s="135"/>
      <c r="GT56" s="135"/>
      <c r="GU56" s="135"/>
      <c r="GV56" s="135"/>
      <c r="GW56" s="135"/>
      <c r="GX56" s="135"/>
      <c r="GY56" s="135"/>
      <c r="GZ56" s="135"/>
      <c r="HA56" s="135"/>
      <c r="HB56" s="135"/>
      <c r="HC56" s="135"/>
      <c r="HD56" s="135"/>
      <c r="HE56" s="135"/>
      <c r="HF56" s="135"/>
      <c r="HG56" s="135"/>
      <c r="HH56" s="135"/>
      <c r="HI56" s="135"/>
      <c r="HJ56" s="135"/>
      <c r="HK56" s="135"/>
      <c r="HL56" s="135"/>
      <c r="HM56" s="135"/>
      <c r="HN56" s="135"/>
      <c r="HO56" s="135"/>
      <c r="HP56" s="135"/>
      <c r="HQ56" s="135"/>
      <c r="HR56" s="135"/>
      <c r="HS56" s="135"/>
      <c r="HT56" s="135"/>
      <c r="HU56" s="135"/>
      <c r="HV56" s="135"/>
      <c r="HW56" s="135"/>
      <c r="HX56" s="135"/>
      <c r="HY56" s="135"/>
      <c r="HZ56" s="135"/>
      <c r="IA56" s="135"/>
      <c r="IB56" s="135"/>
      <c r="IC56" s="135"/>
      <c r="ID56" s="135"/>
      <c r="IE56" s="135"/>
      <c r="IF56" s="135"/>
      <c r="IG56" s="135"/>
      <c r="IH56" s="135"/>
      <c r="II56" s="135"/>
      <c r="IJ56" s="135"/>
      <c r="IK56" s="135"/>
      <c r="IL56" s="135"/>
      <c r="IM56" s="135"/>
      <c r="IN56" s="135"/>
      <c r="IO56" s="135"/>
      <c r="IP56" s="135"/>
      <c r="IQ56" s="135"/>
      <c r="IR56" s="135"/>
      <c r="IS56" s="135"/>
      <c r="IT56" s="135"/>
      <c r="IU56" s="135"/>
      <c r="IV56" s="135"/>
      <c r="IW56" s="135"/>
      <c r="IX56" s="135"/>
      <c r="IY56" s="135"/>
      <c r="IZ56" s="135"/>
    </row>
    <row r="58" spans="1:260" s="377" customFormat="1" ht="40.200000000000003" customHeight="1">
      <c r="A58" s="459" t="s">
        <v>92</v>
      </c>
      <c r="B58" s="464"/>
      <c r="C58" s="460"/>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3"/>
      <c r="CJ58" s="353"/>
      <c r="CK58" s="353"/>
      <c r="CL58" s="353"/>
      <c r="CM58" s="353"/>
      <c r="CN58" s="353"/>
      <c r="CO58" s="353"/>
      <c r="CP58" s="353"/>
      <c r="CQ58" s="353"/>
      <c r="CR58" s="353"/>
      <c r="CS58" s="353"/>
      <c r="CT58" s="353"/>
      <c r="CU58" s="353"/>
      <c r="CV58" s="353"/>
      <c r="CW58" s="353"/>
      <c r="CX58" s="353"/>
      <c r="CY58" s="353"/>
      <c r="CZ58" s="353"/>
      <c r="DA58" s="353"/>
      <c r="DB58" s="353"/>
      <c r="DC58" s="353"/>
      <c r="DD58" s="353"/>
      <c r="DE58" s="353"/>
      <c r="DF58" s="353"/>
      <c r="DG58" s="353"/>
      <c r="DH58" s="353"/>
      <c r="DI58" s="353"/>
      <c r="DJ58" s="353"/>
      <c r="DK58" s="353"/>
      <c r="DL58" s="353"/>
      <c r="DM58" s="353"/>
      <c r="DN58" s="353"/>
      <c r="DO58" s="353"/>
      <c r="DP58" s="353"/>
      <c r="DQ58" s="353"/>
      <c r="DR58" s="353"/>
      <c r="DS58" s="353"/>
      <c r="DT58" s="353"/>
      <c r="DU58" s="353"/>
      <c r="DV58" s="353"/>
      <c r="DW58" s="353"/>
      <c r="DX58" s="353"/>
      <c r="DY58" s="353"/>
      <c r="DZ58" s="353"/>
      <c r="EA58" s="353"/>
      <c r="EB58" s="353"/>
      <c r="EC58" s="353"/>
      <c r="ED58" s="353"/>
      <c r="EE58" s="353"/>
      <c r="EF58" s="353"/>
      <c r="EG58" s="353"/>
      <c r="EH58" s="353"/>
      <c r="EI58" s="353"/>
      <c r="EJ58" s="353"/>
      <c r="EK58" s="353"/>
      <c r="EL58" s="353"/>
      <c r="EM58" s="353"/>
      <c r="EN58" s="353"/>
      <c r="EO58" s="353"/>
      <c r="EP58" s="353"/>
      <c r="EQ58" s="353"/>
      <c r="ER58" s="353"/>
      <c r="ES58" s="353"/>
      <c r="ET58" s="353"/>
      <c r="EU58" s="353"/>
      <c r="EV58" s="353"/>
      <c r="EW58" s="353"/>
      <c r="EX58" s="353"/>
      <c r="EY58" s="353"/>
      <c r="EZ58" s="353"/>
      <c r="FA58" s="353"/>
      <c r="FB58" s="353"/>
      <c r="FC58" s="353"/>
      <c r="FD58" s="353"/>
      <c r="FE58" s="353"/>
      <c r="FF58" s="353"/>
      <c r="FG58" s="353"/>
      <c r="FH58" s="353"/>
      <c r="FI58" s="353"/>
      <c r="FJ58" s="353"/>
      <c r="FK58" s="353"/>
      <c r="FL58" s="353"/>
      <c r="FM58" s="353"/>
    </row>
    <row r="59" spans="1:260" ht="25.95" customHeight="1">
      <c r="A59" s="487" t="s">
        <v>316</v>
      </c>
      <c r="B59" s="430"/>
      <c r="C59" s="52"/>
    </row>
    <row r="69" s="337" customFormat="1" ht="48" customHeight="1"/>
  </sheetData>
  <sheetProtection sheet="1" insertColumns="0" insertRows="0" selectLockedCells="1"/>
  <protectedRanges>
    <protectedRange sqref="G14 H13 H15:H19" name="Range2_1"/>
    <protectedRange sqref="M36:BU37" name="Range6"/>
    <protectedRange sqref="C36:L37" name="Range5"/>
    <protectedRange sqref="C59" name="Range6_2_1"/>
    <protectedRange sqref="H42:L43" name="Range4_2"/>
    <protectedRange sqref="H44:L44" name="Range4_1_1"/>
    <protectedRange sqref="C49:G49" name="Range5_2"/>
  </protectedRanges>
  <mergeCells count="33">
    <mergeCell ref="A55:C55"/>
    <mergeCell ref="A56:B56"/>
    <mergeCell ref="A58:C58"/>
    <mergeCell ref="A59:B59"/>
    <mergeCell ref="A51:B51"/>
    <mergeCell ref="A52:B52"/>
    <mergeCell ref="A29:B29"/>
    <mergeCell ref="A50:B50"/>
    <mergeCell ref="A39:B39"/>
    <mergeCell ref="A35:B35"/>
    <mergeCell ref="A40:B40"/>
    <mergeCell ref="A41:B41"/>
    <mergeCell ref="A47:B47"/>
    <mergeCell ref="A48:B48"/>
    <mergeCell ref="A49:B49"/>
    <mergeCell ref="A42:B42"/>
    <mergeCell ref="A43:B43"/>
    <mergeCell ref="A44:B44"/>
    <mergeCell ref="A45:B45"/>
    <mergeCell ref="A46:B46"/>
    <mergeCell ref="A25:B25"/>
    <mergeCell ref="A24:B24"/>
    <mergeCell ref="A13:B13"/>
    <mergeCell ref="A21:B21"/>
    <mergeCell ref="A23:B23"/>
    <mergeCell ref="A1:D1"/>
    <mergeCell ref="A18:A20"/>
    <mergeCell ref="A7:B7"/>
    <mergeCell ref="A10:B10"/>
    <mergeCell ref="A15:B15"/>
    <mergeCell ref="A16:B16"/>
    <mergeCell ref="A17:B17"/>
    <mergeCell ref="A2:D2"/>
  </mergeCells>
  <phoneticPr fontId="22" type="noConversion"/>
  <conditionalFormatting sqref="C23:G32 C51:G53 C39:G49">
    <cfRule type="expression" dxfId="0" priority="2">
      <formula>IF($C$21="Yes, our request can be covered by flexible funding",TRUE,FALSE)</formula>
    </cfRule>
  </conditionalFormatting>
  <conditionalFormatting sqref="C35:G37">
    <cfRule type="expression" dxfId="1" priority="5">
      <formula>IF($C$21="Yes, our request can be covered by flexible funding",TRUE,FALSE)</formula>
    </cfRule>
  </conditionalFormatting>
  <dataValidations count="2">
    <dataValidation allowBlank="1" showErrorMessage="1" promptTitle="Autofill" prompt="This cell will autofill based on the information you provide" sqref="C30:G30" xr:uid="{36AAEC64-6A3A-4150-81F8-1843281ADAAE}"/>
    <dataValidation type="list" allowBlank="1" showInputMessage="1" showErrorMessage="1" sqref="M36:BU37 Q49:BU49" xr:uid="{381A965E-CDBF-4F70-943B-0002D5BFF56B}">
      <formula1>#REF!</formula1>
    </dataValidation>
  </dataValidations>
  <hyperlinks>
    <hyperlink ref="B27" r:id="rId1" xr:uid="{241BA837-1C16-4517-98B1-C950D235D186}"/>
  </hyperlinks>
  <pageMargins left="0.70866141732283472" right="0.70866141732283472" top="0.74803149606299213" bottom="0.74803149606299213" header="0.31496062992125984" footer="0.31496062992125984"/>
  <pageSetup paperSize="8" scale="40" fitToHeight="0" orientation="landscape" r:id="rId2"/>
  <extLst>
    <ext xmlns:x14="http://schemas.microsoft.com/office/spreadsheetml/2009/9/main" uri="{CCE6A557-97BC-4b89-ADB6-D9C93CAAB3DF}">
      <x14:dataValidations xmlns:xm="http://schemas.microsoft.com/office/excel/2006/main" count="10">
        <x14:dataValidation type="list" allowBlank="1" showInputMessage="1" showErrorMessage="1" xr:uid="{0D18477D-9740-4638-87ED-655C7D5B20CB}">
          <x14:formula1>
            <xm:f>'new dropdown'!$A$3:$A$4</xm:f>
          </x14:formula1>
          <xm:sqref>C59 C16:C17 C32:G32 C56</xm:sqref>
        </x14:dataValidation>
        <x14:dataValidation type="list" allowBlank="1" showInputMessage="1" showErrorMessage="1" xr:uid="{119F5FFC-6DBD-4FC7-AAD1-97F244772A9D}">
          <x14:formula1>
            <xm:f>'new dropdown'!$A$3:$A$5</xm:f>
          </x14:formula1>
          <xm:sqref>C15</xm:sqref>
        </x14:dataValidation>
        <x14:dataValidation type="list" allowBlank="1" showInputMessage="1" showErrorMessage="1" xr:uid="{2FA2560C-50FA-4938-9AF7-4B3E2936A749}">
          <x14:formula1>
            <xm:f>'new dropdown'!$F$3:$F$4</xm:f>
          </x14:formula1>
          <xm:sqref>C21</xm:sqref>
        </x14:dataValidation>
        <x14:dataValidation type="list" allowBlank="1" showInputMessage="1" showErrorMessage="1" xr:uid="{FCD02765-6BB1-4CEC-ACD3-AA553FA6262A}">
          <x14:formula1>
            <xm:f>'new dropdown'!$G$3:$G$5</xm:f>
          </x14:formula1>
          <xm:sqref>C26:G26</xm:sqref>
        </x14:dataValidation>
        <x14:dataValidation type="list" allowBlank="1" showInputMessage="1" showErrorMessage="1" xr:uid="{012DA9DB-A00E-4307-9F6D-A81C53DFA732}">
          <x14:formula1>
            <xm:f>'new dropdown'!$B$3:$B$4</xm:f>
          </x14:formula1>
          <xm:sqref>C31:G31</xm:sqref>
        </x14:dataValidation>
        <x14:dataValidation type="list" allowBlank="1" showInputMessage="1" showErrorMessage="1" xr:uid="{189F5F87-D7F3-44E3-A873-DA02CDD4AA12}">
          <x14:formula1>
            <xm:f>'new dropdown'!$C$3:$C$20</xm:f>
          </x14:formula1>
          <xm:sqref>C46:G46 C40:G40 C43:G43</xm:sqref>
        </x14:dataValidation>
        <x14:dataValidation type="list" allowBlank="1" showInputMessage="1" showErrorMessage="1" xr:uid="{DD65CED9-7D22-4D37-8A34-746339467167}">
          <x14:formula1>
            <xm:f>'new dropdown'!$D$3:$D$99</xm:f>
          </x14:formula1>
          <xm:sqref>C47:G47 C41:G41 C44:G44</xm:sqref>
        </x14:dataValidation>
        <x14:dataValidation type="list" allowBlank="1" showInputMessage="1" showErrorMessage="1" xr:uid="{8893CA22-C9AC-4010-AEA1-3474D4A2C6FC}">
          <x14:formula1>
            <xm:f>'new dropdown'!$J$3:$J$6</xm:f>
          </x14:formula1>
          <xm:sqref>C52:G52</xm:sqref>
        </x14:dataValidation>
        <x14:dataValidation type="list" allowBlank="1" showInputMessage="1" showErrorMessage="1" xr:uid="{9DD0631E-0FE6-4638-B7BE-283F39FF1DC1}">
          <x14:formula1>
            <xm:f>'new dropdown'!$E$3:$E$4</xm:f>
          </x14:formula1>
          <xm:sqref>C53:G53</xm:sqref>
        </x14:dataValidation>
        <x14:dataValidation type="list" allowBlank="1" showInputMessage="1" showErrorMessage="1" xr:uid="{57616760-FE25-4B1E-9FB4-8E9240BD1447}">
          <x14:formula1>
            <xm:f>'new dropdown'!$H$3:$H$4</xm:f>
          </x14:formula1>
          <xm:sqref>C27:G27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ABBC-74BD-455A-9040-86AC35E04004}">
  <dimension ref="A1:S99"/>
  <sheetViews>
    <sheetView zoomScale="60" zoomScaleNormal="60" workbookViewId="0">
      <selection activeCell="I4" sqref="I4"/>
    </sheetView>
  </sheetViews>
  <sheetFormatPr defaultColWidth="9.33203125" defaultRowHeight="15"/>
  <cols>
    <col min="1" max="1" width="13.44140625" style="62" bestFit="1" customWidth="1"/>
    <col min="2" max="2" width="28.109375" style="62" customWidth="1"/>
    <col min="3" max="3" width="27.6640625" style="62" customWidth="1"/>
    <col min="4" max="4" width="34.6640625" style="62" bestFit="1" customWidth="1"/>
    <col min="5" max="5" width="32.109375" style="62" bestFit="1" customWidth="1"/>
    <col min="6" max="6" width="54.88671875" style="62" customWidth="1"/>
    <col min="7" max="7" width="28.109375" style="62" customWidth="1"/>
    <col min="8" max="8" width="42.33203125" style="62" customWidth="1"/>
    <col min="9" max="9" width="16.5546875" style="62" bestFit="1" customWidth="1"/>
    <col min="10" max="10" width="74.44140625" style="62" customWidth="1"/>
    <col min="11" max="11" width="25" style="62" customWidth="1"/>
    <col min="12" max="13" width="23.33203125" style="62" customWidth="1"/>
    <col min="14" max="14" width="28" style="62" bestFit="1" customWidth="1"/>
    <col min="15" max="18" width="23.33203125" style="62" customWidth="1"/>
    <col min="19" max="16384" width="9.33203125" style="62"/>
  </cols>
  <sheetData>
    <row r="1" spans="1:19" ht="15.6">
      <c r="A1" s="490" t="s">
        <v>161</v>
      </c>
      <c r="B1" s="491"/>
      <c r="C1" s="491"/>
      <c r="D1" s="491"/>
      <c r="E1" s="492"/>
      <c r="F1" s="491" t="s">
        <v>162</v>
      </c>
      <c r="G1" s="491"/>
      <c r="H1" s="491"/>
      <c r="I1" s="491"/>
      <c r="J1" s="492"/>
      <c r="K1" s="61" t="s">
        <v>38</v>
      </c>
      <c r="L1" s="60" t="s">
        <v>163</v>
      </c>
      <c r="M1" s="59" t="s">
        <v>164</v>
      </c>
      <c r="N1" s="61" t="s">
        <v>165</v>
      </c>
    </row>
    <row r="2" spans="1:19" ht="36" customHeight="1">
      <c r="A2" s="63" t="s">
        <v>166</v>
      </c>
      <c r="B2" s="64" t="s">
        <v>167</v>
      </c>
      <c r="C2" s="64" t="s">
        <v>168</v>
      </c>
      <c r="D2" s="64" t="s">
        <v>169</v>
      </c>
      <c r="E2" s="65" t="s">
        <v>170</v>
      </c>
      <c r="F2" s="64" t="s">
        <v>171</v>
      </c>
      <c r="G2" s="64" t="s">
        <v>172</v>
      </c>
      <c r="H2" s="493" t="s">
        <v>173</v>
      </c>
      <c r="I2" s="493"/>
      <c r="J2" s="65" t="s">
        <v>174</v>
      </c>
      <c r="K2" s="66" t="s">
        <v>175</v>
      </c>
      <c r="L2" s="65" t="s">
        <v>176</v>
      </c>
      <c r="M2" s="63" t="s">
        <v>176</v>
      </c>
      <c r="N2" s="66" t="s">
        <v>172</v>
      </c>
    </row>
    <row r="3" spans="1:19" s="64" customFormat="1" ht="30">
      <c r="A3" s="67" t="s">
        <v>177</v>
      </c>
      <c r="B3" s="62" t="s">
        <v>178</v>
      </c>
      <c r="C3" s="62" t="s">
        <v>179</v>
      </c>
      <c r="D3" s="62" t="s">
        <v>180</v>
      </c>
      <c r="E3" s="68" t="s">
        <v>181</v>
      </c>
      <c r="F3" s="62" t="s">
        <v>182</v>
      </c>
      <c r="G3" s="62" t="s">
        <v>183</v>
      </c>
      <c r="H3" s="62" t="s">
        <v>184</v>
      </c>
      <c r="I3" s="74">
        <v>12434</v>
      </c>
      <c r="J3" s="69" t="s">
        <v>185</v>
      </c>
      <c r="K3" s="70">
        <v>5297</v>
      </c>
      <c r="L3" s="71">
        <v>29.81</v>
      </c>
      <c r="M3" s="72">
        <v>22.36</v>
      </c>
      <c r="N3" s="73" t="s">
        <v>183</v>
      </c>
      <c r="S3" s="62"/>
    </row>
    <row r="4" spans="1:19" ht="45">
      <c r="A4" s="67" t="s">
        <v>186</v>
      </c>
      <c r="B4" s="62" t="s">
        <v>187</v>
      </c>
      <c r="C4" s="62" t="s">
        <v>188</v>
      </c>
      <c r="D4" s="62" t="s">
        <v>188</v>
      </c>
      <c r="E4" s="68" t="s">
        <v>189</v>
      </c>
      <c r="F4" s="62" t="s">
        <v>190</v>
      </c>
      <c r="G4" s="62" t="s">
        <v>191</v>
      </c>
      <c r="H4" s="62" t="s">
        <v>192</v>
      </c>
      <c r="I4" s="74">
        <v>16607</v>
      </c>
      <c r="J4" s="69" t="s">
        <v>193</v>
      </c>
      <c r="K4" s="75"/>
      <c r="L4" s="69"/>
      <c r="M4" s="76"/>
      <c r="N4" s="73" t="s">
        <v>191</v>
      </c>
    </row>
    <row r="5" spans="1:19">
      <c r="A5" s="67" t="s">
        <v>194</v>
      </c>
      <c r="C5" s="62" t="s">
        <v>195</v>
      </c>
      <c r="D5" s="62" t="s">
        <v>196</v>
      </c>
      <c r="E5" s="68"/>
      <c r="G5" s="77" t="s">
        <v>197</v>
      </c>
      <c r="J5" s="69" t="s">
        <v>198</v>
      </c>
      <c r="K5" s="75"/>
      <c r="L5" s="69"/>
      <c r="M5" s="76"/>
      <c r="N5" s="75" t="s">
        <v>197</v>
      </c>
    </row>
    <row r="6" spans="1:19" ht="30.6" thickBot="1">
      <c r="A6" s="67"/>
      <c r="C6" s="62" t="s">
        <v>199</v>
      </c>
      <c r="D6" s="62" t="s">
        <v>200</v>
      </c>
      <c r="E6" s="68"/>
      <c r="F6" s="78"/>
      <c r="G6" s="78"/>
      <c r="H6" s="78"/>
      <c r="I6" s="78"/>
      <c r="J6" s="79" t="s">
        <v>201</v>
      </c>
      <c r="K6" s="80"/>
      <c r="L6" s="79"/>
      <c r="M6" s="81"/>
      <c r="N6" s="82" t="s">
        <v>202</v>
      </c>
      <c r="O6" s="64"/>
      <c r="P6" s="64"/>
      <c r="Q6" s="64"/>
      <c r="R6" s="64"/>
    </row>
    <row r="7" spans="1:19" ht="15.6">
      <c r="A7" s="67"/>
      <c r="C7" s="62" t="s">
        <v>203</v>
      </c>
      <c r="D7" s="62" t="s">
        <v>204</v>
      </c>
      <c r="E7" s="68"/>
      <c r="N7" s="82" t="s">
        <v>205</v>
      </c>
    </row>
    <row r="8" spans="1:19" ht="15.6">
      <c r="A8" s="67"/>
      <c r="C8" s="62" t="s">
        <v>206</v>
      </c>
      <c r="D8" s="62" t="s">
        <v>207</v>
      </c>
      <c r="E8" s="68"/>
      <c r="N8" s="82" t="s">
        <v>208</v>
      </c>
    </row>
    <row r="9" spans="1:19" ht="15.6">
      <c r="A9" s="67"/>
      <c r="C9" s="62" t="s">
        <v>209</v>
      </c>
      <c r="D9" s="62" t="s">
        <v>210</v>
      </c>
      <c r="E9" s="68"/>
      <c r="N9" s="82" t="s">
        <v>211</v>
      </c>
    </row>
    <row r="10" spans="1:19" ht="15.6">
      <c r="A10" s="67"/>
      <c r="C10" s="62" t="s">
        <v>212</v>
      </c>
      <c r="D10" s="62" t="s">
        <v>213</v>
      </c>
      <c r="E10" s="68"/>
      <c r="N10" s="82" t="s">
        <v>214</v>
      </c>
    </row>
    <row r="11" spans="1:19" ht="15.6">
      <c r="A11" s="67"/>
      <c r="C11" s="62" t="s">
        <v>215</v>
      </c>
      <c r="D11" s="62" t="s">
        <v>216</v>
      </c>
      <c r="E11" s="68"/>
      <c r="N11" s="82" t="s">
        <v>217</v>
      </c>
    </row>
    <row r="12" spans="1:19" ht="15.6">
      <c r="A12" s="67"/>
      <c r="C12" s="62" t="s">
        <v>218</v>
      </c>
      <c r="D12" s="62" t="s">
        <v>219</v>
      </c>
      <c r="E12" s="68"/>
      <c r="N12" s="82" t="s">
        <v>220</v>
      </c>
    </row>
    <row r="13" spans="1:19" ht="16.2" thickBot="1">
      <c r="A13" s="67"/>
      <c r="C13" s="62" t="s">
        <v>221</v>
      </c>
      <c r="D13" s="62" t="s">
        <v>222</v>
      </c>
      <c r="E13" s="68"/>
      <c r="N13" s="83" t="s">
        <v>223</v>
      </c>
    </row>
    <row r="14" spans="1:19" ht="30">
      <c r="A14" s="67"/>
      <c r="C14" s="62" t="s">
        <v>224</v>
      </c>
      <c r="D14" s="62" t="s">
        <v>225</v>
      </c>
      <c r="E14" s="68"/>
    </row>
    <row r="15" spans="1:19">
      <c r="A15" s="67"/>
      <c r="C15" s="62" t="s">
        <v>226</v>
      </c>
      <c r="D15" s="62" t="s">
        <v>227</v>
      </c>
      <c r="E15" s="68"/>
    </row>
    <row r="16" spans="1:19">
      <c r="A16" s="67"/>
      <c r="C16" s="62" t="s">
        <v>228</v>
      </c>
      <c r="D16" s="62" t="s">
        <v>229</v>
      </c>
      <c r="E16" s="68"/>
    </row>
    <row r="17" spans="1:5">
      <c r="A17" s="67"/>
      <c r="C17" s="62" t="s">
        <v>230</v>
      </c>
      <c r="D17" s="62" t="s">
        <v>231</v>
      </c>
      <c r="E17" s="68"/>
    </row>
    <row r="18" spans="1:5">
      <c r="A18" s="67"/>
      <c r="C18" s="62" t="s">
        <v>232</v>
      </c>
      <c r="D18" s="62" t="s">
        <v>233</v>
      </c>
      <c r="E18" s="68"/>
    </row>
    <row r="19" spans="1:5">
      <c r="A19" s="67"/>
      <c r="C19" s="62" t="s">
        <v>234</v>
      </c>
      <c r="D19" s="62" t="s">
        <v>235</v>
      </c>
      <c r="E19" s="68"/>
    </row>
    <row r="20" spans="1:5">
      <c r="A20" s="67"/>
      <c r="C20" s="62" t="s">
        <v>236</v>
      </c>
      <c r="D20" s="62" t="s">
        <v>237</v>
      </c>
      <c r="E20" s="68"/>
    </row>
    <row r="21" spans="1:5">
      <c r="A21" s="67"/>
      <c r="D21" s="62" t="s">
        <v>238</v>
      </c>
      <c r="E21" s="68"/>
    </row>
    <row r="22" spans="1:5">
      <c r="A22" s="67"/>
      <c r="D22" s="62" t="s">
        <v>239</v>
      </c>
      <c r="E22" s="68"/>
    </row>
    <row r="23" spans="1:5">
      <c r="A23" s="67"/>
      <c r="D23" s="62" t="s">
        <v>240</v>
      </c>
      <c r="E23" s="68"/>
    </row>
    <row r="24" spans="1:5" ht="30">
      <c r="A24" s="67"/>
      <c r="D24" s="62" t="s">
        <v>241</v>
      </c>
      <c r="E24" s="68"/>
    </row>
    <row r="25" spans="1:5" ht="30">
      <c r="A25" s="67"/>
      <c r="D25" s="62" t="s">
        <v>242</v>
      </c>
      <c r="E25" s="68"/>
    </row>
    <row r="26" spans="1:5">
      <c r="A26" s="67"/>
      <c r="D26" s="62" t="s">
        <v>243</v>
      </c>
      <c r="E26" s="68"/>
    </row>
    <row r="27" spans="1:5">
      <c r="A27" s="67"/>
      <c r="D27" s="62" t="s">
        <v>244</v>
      </c>
      <c r="E27" s="68"/>
    </row>
    <row r="28" spans="1:5">
      <c r="A28" s="67"/>
      <c r="D28" s="62" t="s">
        <v>245</v>
      </c>
      <c r="E28" s="68"/>
    </row>
    <row r="29" spans="1:5">
      <c r="A29" s="67"/>
      <c r="D29" s="62" t="s">
        <v>246</v>
      </c>
      <c r="E29" s="68"/>
    </row>
    <row r="30" spans="1:5">
      <c r="A30" s="67"/>
      <c r="D30" s="62" t="s">
        <v>247</v>
      </c>
      <c r="E30" s="68"/>
    </row>
    <row r="31" spans="1:5">
      <c r="A31" s="67"/>
      <c r="D31" s="62" t="s">
        <v>248</v>
      </c>
      <c r="E31" s="68"/>
    </row>
    <row r="32" spans="1:5">
      <c r="A32" s="67"/>
      <c r="D32" s="62" t="s">
        <v>249</v>
      </c>
      <c r="E32" s="68"/>
    </row>
    <row r="33" spans="1:5">
      <c r="A33" s="67"/>
      <c r="D33" s="62" t="s">
        <v>250</v>
      </c>
      <c r="E33" s="68"/>
    </row>
    <row r="34" spans="1:5">
      <c r="A34" s="67"/>
      <c r="D34" s="62" t="s">
        <v>251</v>
      </c>
      <c r="E34" s="68"/>
    </row>
    <row r="35" spans="1:5">
      <c r="A35" s="67"/>
      <c r="D35" s="62" t="s">
        <v>252</v>
      </c>
      <c r="E35" s="68"/>
    </row>
    <row r="36" spans="1:5">
      <c r="A36" s="67"/>
      <c r="D36" s="62" t="s">
        <v>253</v>
      </c>
      <c r="E36" s="68"/>
    </row>
    <row r="37" spans="1:5">
      <c r="A37" s="67"/>
      <c r="D37" s="62" t="s">
        <v>254</v>
      </c>
      <c r="E37" s="68"/>
    </row>
    <row r="38" spans="1:5" ht="30">
      <c r="A38" s="67"/>
      <c r="D38" s="62" t="s">
        <v>255</v>
      </c>
      <c r="E38" s="68"/>
    </row>
    <row r="39" spans="1:5">
      <c r="A39" s="67"/>
      <c r="D39" s="62" t="s">
        <v>256</v>
      </c>
      <c r="E39" s="68"/>
    </row>
    <row r="40" spans="1:5">
      <c r="A40" s="67"/>
      <c r="D40" s="62" t="s">
        <v>257</v>
      </c>
      <c r="E40" s="68"/>
    </row>
    <row r="41" spans="1:5">
      <c r="A41" s="67"/>
      <c r="D41" s="62" t="s">
        <v>258</v>
      </c>
      <c r="E41" s="68"/>
    </row>
    <row r="42" spans="1:5">
      <c r="A42" s="67"/>
      <c r="D42" s="62" t="s">
        <v>259</v>
      </c>
      <c r="E42" s="68"/>
    </row>
    <row r="43" spans="1:5" ht="30">
      <c r="A43" s="67"/>
      <c r="D43" s="62" t="s">
        <v>260</v>
      </c>
      <c r="E43" s="68"/>
    </row>
    <row r="44" spans="1:5">
      <c r="A44" s="67"/>
      <c r="D44" s="62" t="s">
        <v>261</v>
      </c>
      <c r="E44" s="68"/>
    </row>
    <row r="45" spans="1:5">
      <c r="A45" s="67"/>
      <c r="D45" s="62" t="s">
        <v>262</v>
      </c>
      <c r="E45" s="68"/>
    </row>
    <row r="46" spans="1:5">
      <c r="A46" s="67"/>
      <c r="D46" s="62" t="s">
        <v>263</v>
      </c>
      <c r="E46" s="68"/>
    </row>
    <row r="47" spans="1:5">
      <c r="A47" s="67"/>
      <c r="D47" s="62" t="s">
        <v>264</v>
      </c>
      <c r="E47" s="68"/>
    </row>
    <row r="48" spans="1:5">
      <c r="A48" s="67"/>
      <c r="D48" s="62" t="s">
        <v>265</v>
      </c>
      <c r="E48" s="68"/>
    </row>
    <row r="49" spans="1:5" ht="30">
      <c r="A49" s="67"/>
      <c r="D49" s="62" t="s">
        <v>266</v>
      </c>
      <c r="E49" s="68"/>
    </row>
    <row r="50" spans="1:5">
      <c r="A50" s="67"/>
      <c r="D50" s="62" t="s">
        <v>267</v>
      </c>
      <c r="E50" s="68"/>
    </row>
    <row r="51" spans="1:5">
      <c r="A51" s="67"/>
      <c r="D51" s="62" t="s">
        <v>268</v>
      </c>
      <c r="E51" s="68"/>
    </row>
    <row r="52" spans="1:5">
      <c r="A52" s="67"/>
      <c r="D52" s="62" t="s">
        <v>269</v>
      </c>
      <c r="E52" s="68"/>
    </row>
    <row r="53" spans="1:5">
      <c r="A53" s="67"/>
      <c r="D53" s="62" t="s">
        <v>270</v>
      </c>
      <c r="E53" s="68"/>
    </row>
    <row r="54" spans="1:5">
      <c r="A54" s="67"/>
      <c r="D54" s="62" t="s">
        <v>271</v>
      </c>
      <c r="E54" s="68"/>
    </row>
    <row r="55" spans="1:5">
      <c r="A55" s="67"/>
      <c r="D55" s="62" t="s">
        <v>272</v>
      </c>
      <c r="E55" s="68"/>
    </row>
    <row r="56" spans="1:5">
      <c r="A56" s="67"/>
      <c r="D56" s="62" t="s">
        <v>273</v>
      </c>
      <c r="E56" s="68"/>
    </row>
    <row r="57" spans="1:5">
      <c r="A57" s="67"/>
      <c r="D57" s="62" t="s">
        <v>273</v>
      </c>
      <c r="E57" s="68"/>
    </row>
    <row r="58" spans="1:5">
      <c r="A58" s="67"/>
      <c r="D58" s="62" t="s">
        <v>274</v>
      </c>
      <c r="E58" s="68"/>
    </row>
    <row r="59" spans="1:5">
      <c r="A59" s="67"/>
      <c r="D59" s="62" t="s">
        <v>275</v>
      </c>
      <c r="E59" s="68"/>
    </row>
    <row r="60" spans="1:5">
      <c r="A60" s="67"/>
      <c r="D60" s="62" t="s">
        <v>275</v>
      </c>
      <c r="E60" s="68"/>
    </row>
    <row r="61" spans="1:5">
      <c r="A61" s="67"/>
      <c r="D61" s="62" t="s">
        <v>276</v>
      </c>
      <c r="E61" s="68"/>
    </row>
    <row r="62" spans="1:5">
      <c r="A62" s="67"/>
      <c r="D62" s="62" t="s">
        <v>277</v>
      </c>
      <c r="E62" s="68"/>
    </row>
    <row r="63" spans="1:5">
      <c r="A63" s="67"/>
      <c r="D63" s="62" t="s">
        <v>278</v>
      </c>
      <c r="E63" s="68"/>
    </row>
    <row r="64" spans="1:5">
      <c r="A64" s="67"/>
      <c r="D64" s="62" t="s">
        <v>279</v>
      </c>
      <c r="E64" s="68"/>
    </row>
    <row r="65" spans="1:5">
      <c r="A65" s="67"/>
      <c r="D65" s="62" t="s">
        <v>280</v>
      </c>
      <c r="E65" s="68"/>
    </row>
    <row r="66" spans="1:5">
      <c r="A66" s="67"/>
      <c r="D66" s="62" t="s">
        <v>281</v>
      </c>
      <c r="E66" s="68"/>
    </row>
    <row r="67" spans="1:5">
      <c r="A67" s="67"/>
      <c r="D67" s="62" t="s">
        <v>282</v>
      </c>
      <c r="E67" s="68"/>
    </row>
    <row r="68" spans="1:5">
      <c r="A68" s="67"/>
      <c r="D68" s="62" t="s">
        <v>282</v>
      </c>
      <c r="E68" s="68"/>
    </row>
    <row r="69" spans="1:5">
      <c r="A69" s="67"/>
      <c r="D69" s="62" t="s">
        <v>283</v>
      </c>
      <c r="E69" s="68"/>
    </row>
    <row r="70" spans="1:5">
      <c r="A70" s="67"/>
      <c r="D70" s="62" t="s">
        <v>283</v>
      </c>
      <c r="E70" s="68"/>
    </row>
    <row r="71" spans="1:5">
      <c r="A71" s="67"/>
      <c r="D71" s="62" t="s">
        <v>284</v>
      </c>
      <c r="E71" s="68"/>
    </row>
    <row r="72" spans="1:5">
      <c r="A72" s="67"/>
      <c r="D72" s="62" t="s">
        <v>285</v>
      </c>
      <c r="E72" s="68"/>
    </row>
    <row r="73" spans="1:5">
      <c r="A73" s="67"/>
      <c r="D73" s="62" t="s">
        <v>285</v>
      </c>
      <c r="E73" s="68"/>
    </row>
    <row r="74" spans="1:5">
      <c r="A74" s="67"/>
      <c r="D74" s="62" t="s">
        <v>285</v>
      </c>
      <c r="E74" s="68"/>
    </row>
    <row r="75" spans="1:5">
      <c r="A75" s="67"/>
      <c r="D75" s="62" t="s">
        <v>285</v>
      </c>
      <c r="E75" s="68"/>
    </row>
    <row r="76" spans="1:5">
      <c r="A76" s="67"/>
      <c r="D76" s="62" t="s">
        <v>286</v>
      </c>
      <c r="E76" s="68"/>
    </row>
    <row r="77" spans="1:5">
      <c r="A77" s="67"/>
      <c r="D77" s="62" t="s">
        <v>287</v>
      </c>
      <c r="E77" s="68"/>
    </row>
    <row r="78" spans="1:5">
      <c r="A78" s="67"/>
      <c r="D78" s="62" t="s">
        <v>288</v>
      </c>
      <c r="E78" s="68"/>
    </row>
    <row r="79" spans="1:5">
      <c r="A79" s="67"/>
      <c r="D79" s="62" t="s">
        <v>289</v>
      </c>
      <c r="E79" s="68"/>
    </row>
    <row r="80" spans="1:5">
      <c r="A80" s="67"/>
      <c r="D80" s="62" t="s">
        <v>290</v>
      </c>
      <c r="E80" s="68"/>
    </row>
    <row r="81" spans="1:5">
      <c r="A81" s="67"/>
      <c r="D81" s="62" t="s">
        <v>291</v>
      </c>
      <c r="E81" s="68"/>
    </row>
    <row r="82" spans="1:5">
      <c r="A82" s="67"/>
      <c r="D82" s="62" t="s">
        <v>292</v>
      </c>
      <c r="E82" s="68"/>
    </row>
    <row r="83" spans="1:5">
      <c r="A83" s="67"/>
      <c r="D83" s="62" t="s">
        <v>293</v>
      </c>
      <c r="E83" s="68"/>
    </row>
    <row r="84" spans="1:5">
      <c r="A84" s="67"/>
      <c r="D84" s="62" t="s">
        <v>294</v>
      </c>
      <c r="E84" s="68"/>
    </row>
    <row r="85" spans="1:5">
      <c r="A85" s="67"/>
      <c r="D85" s="62" t="s">
        <v>295</v>
      </c>
      <c r="E85" s="68"/>
    </row>
    <row r="86" spans="1:5">
      <c r="A86" s="67"/>
      <c r="D86" s="62" t="s">
        <v>296</v>
      </c>
      <c r="E86" s="68"/>
    </row>
    <row r="87" spans="1:5" ht="30">
      <c r="A87" s="67"/>
      <c r="D87" s="62" t="s">
        <v>297</v>
      </c>
      <c r="E87" s="68"/>
    </row>
    <row r="88" spans="1:5">
      <c r="A88" s="67"/>
      <c r="D88" s="62" t="s">
        <v>298</v>
      </c>
      <c r="E88" s="68"/>
    </row>
    <row r="89" spans="1:5">
      <c r="A89" s="67"/>
      <c r="D89" s="62" t="s">
        <v>298</v>
      </c>
      <c r="E89" s="68"/>
    </row>
    <row r="90" spans="1:5">
      <c r="A90" s="67"/>
      <c r="D90" s="62" t="s">
        <v>299</v>
      </c>
      <c r="E90" s="68"/>
    </row>
    <row r="91" spans="1:5">
      <c r="A91" s="67"/>
      <c r="D91" s="62" t="s">
        <v>300</v>
      </c>
      <c r="E91" s="68"/>
    </row>
    <row r="92" spans="1:5">
      <c r="A92" s="67"/>
      <c r="D92" s="62" t="s">
        <v>300</v>
      </c>
      <c r="E92" s="68"/>
    </row>
    <row r="93" spans="1:5">
      <c r="A93" s="67"/>
      <c r="D93" s="62" t="s">
        <v>301</v>
      </c>
      <c r="E93" s="68"/>
    </row>
    <row r="94" spans="1:5">
      <c r="A94" s="67"/>
      <c r="D94" s="62" t="s">
        <v>302</v>
      </c>
      <c r="E94" s="68"/>
    </row>
    <row r="95" spans="1:5">
      <c r="A95" s="67"/>
      <c r="D95" s="62" t="s">
        <v>303</v>
      </c>
      <c r="E95" s="68"/>
    </row>
    <row r="96" spans="1:5">
      <c r="A96" s="67"/>
      <c r="D96" s="62" t="s">
        <v>304</v>
      </c>
      <c r="E96" s="68"/>
    </row>
    <row r="97" spans="1:5">
      <c r="A97" s="67"/>
      <c r="D97" s="62" t="s">
        <v>305</v>
      </c>
      <c r="E97" s="68"/>
    </row>
    <row r="98" spans="1:5">
      <c r="A98" s="67"/>
      <c r="D98" s="62" t="s">
        <v>306</v>
      </c>
      <c r="E98" s="68"/>
    </row>
    <row r="99" spans="1:5" ht="15.6" thickBot="1">
      <c r="A99" s="84"/>
      <c r="B99" s="85"/>
      <c r="C99" s="85"/>
      <c r="D99" s="85" t="s">
        <v>307</v>
      </c>
      <c r="E99" s="86"/>
    </row>
  </sheetData>
  <mergeCells count="3">
    <mergeCell ref="A1:E1"/>
    <mergeCell ref="F1:J1"/>
    <mergeCell ref="H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F4AAC1D65C64FA60AD1086EB658B6" ma:contentTypeVersion="14" ma:contentTypeDescription="Create a new document." ma:contentTypeScope="" ma:versionID="a5107820580a83a342acf33eb112e880">
  <xsd:schema xmlns:xsd="http://www.w3.org/2001/XMLSchema" xmlns:xs="http://www.w3.org/2001/XMLSchema" xmlns:p="http://schemas.microsoft.com/office/2006/metadata/properties" xmlns:ns2="ee8615f7-574c-47af-92f5-ccd7aa3bd04a" xmlns:ns3="137a95ca-d7d0-430d-8425-56742090fcec" targetNamespace="http://schemas.microsoft.com/office/2006/metadata/properties" ma:root="true" ma:fieldsID="2d9c454491b507299575f2a83dd070c1" ns2:_="" ns3:_="">
    <xsd:import namespace="ee8615f7-574c-47af-92f5-ccd7aa3bd04a"/>
    <xsd:import namespace="137a95ca-d7d0-430d-8425-56742090fcec"/>
    <xsd:element name="properties">
      <xsd:complexType>
        <xsd:sequence>
          <xsd:element name="documentManagement">
            <xsd:complexType>
              <xsd:all>
                <xsd:element ref="ns2:_dlc_DocId" minOccurs="0"/>
                <xsd:element ref="ns2:_dlc_DocIdUrl" minOccurs="0"/>
                <xsd:element ref="ns2:_dlc_DocIdPersistId" minOccurs="0"/>
                <xsd:element ref="ns3:Objective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615f7-574c-47af-92f5-ccd7aa3bd0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440b15fb-ae4b-4dc6-ae17-98adec027b93}" ma:internalName="TaxCatchAll" ma:showField="CatchAllData" ma:web="ee8615f7-574c-47af-92f5-ccd7aa3bd0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7a95ca-d7d0-430d-8425-56742090fcec" elementFormDefault="qualified">
    <xsd:import namespace="http://schemas.microsoft.com/office/2006/documentManagement/types"/>
    <xsd:import namespace="http://schemas.microsoft.com/office/infopath/2007/PartnerControls"/>
    <xsd:element name="ObjectiveID" ma:index="11" nillable="true" ma:displayName="Objective ID" ma:description="Objective ID site column" ma:internalName="ObjectiveID">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6ff3ca-fd37-48f8-bbb1-1ddf95be4f0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bjectiveID xmlns="137a95ca-d7d0-430d-8425-56742090fcec">A2105233</ObjectiveID>
    <TaxCatchAll xmlns="ee8615f7-574c-47af-92f5-ccd7aa3bd04a" xsi:nil="true"/>
    <lcf76f155ced4ddcb4097134ff3c332f xmlns="137a95ca-d7d0-430d-8425-56742090fcec">
      <Terms xmlns="http://schemas.microsoft.com/office/infopath/2007/PartnerControls"/>
    </lcf76f155ced4ddcb4097134ff3c332f>
    <_dlc_DocId xmlns="ee8615f7-574c-47af-92f5-ccd7aa3bd04a">IVSP-131846815-36656</_dlc_DocId>
    <_dlc_DocIdUrl xmlns="ee8615f7-574c-47af-92f5-ccd7aa3bd04a">
      <Url>https://tecgovtnz.sharepoint.com/sites/DOC-Invest/_layouts/15/DocIdRedir.aspx?ID=IVSP-131846815-36656</Url>
      <Description>IVSP-131846815-36656</Description>
    </_dlc_DocIdUrl>
  </documentManagement>
</p:properties>
</file>

<file path=customXml/item4.xml><?xml version="1.0" encoding="utf-8"?>
<?mso-contentType ?>
<SharedContentType xmlns="Microsoft.SharePoint.Taxonomy.ContentTypeSync" SourceId="1f6ff3ca-fd37-48f8-bbb1-1ddf95be4f08" ContentTypeId="0x0101" PreviousValue="false" LastSyncTimeStamp="2024-08-21T01:39:28.427Z"/>
</file>

<file path=customXml/item5.xml><?xml version="1.0" encoding="utf-8"?>
<metadata xmlns="http://www.objective.com/ecm/document/metadata/DC4691BF00A443899034738234036697" version="1.0.0">
  <systemFields>
    <field name="Objective-Id">
      <value order="0">A2105233</value>
    </field>
    <field name="Objective-Title">
      <value order="0">2025 In-year Additional Funding Request Application Template Draft PG</value>
    </field>
    <field name="Objective-Description">
      <value order="0"/>
    </field>
    <field name="Objective-CreationStamp">
      <value order="0">2024-10-14T20:55:19Z</value>
    </field>
    <field name="Objective-IsApproved">
      <value order="0">false</value>
    </field>
    <field name="Objective-IsPublished">
      <value order="0">false</value>
    </field>
    <field name="Objective-DatePublished">
      <value order="0"/>
    </field>
    <field name="Objective-ModificationStamp">
      <value order="0">2025-02-25T21:06:03Z</value>
    </field>
    <field name="Objective-Owner">
      <value order="0">Pat Gluck</value>
    </field>
    <field name="Objective-Path">
      <value order="0">Objective Global Folder:TEC Global Folder (fA27):Investment Management:Invest On-Plan Funds:Investment for 2025:In-year Amendments:IV-P-Investment for 2025-In-year Amendments- PLANNING</value>
    </field>
    <field name="Objective-Parent">
      <value order="0">IV-P-Investment for 2025-In-year Amendments- PLANNING</value>
    </field>
    <field name="Objective-State">
      <value order="0">Being Edited</value>
    </field>
    <field name="Objective-VersionId">
      <value order="0">vA4745404</value>
    </field>
    <field name="Objective-Version">
      <value order="0">17.1</value>
    </field>
    <field name="Objective-VersionNumber">
      <value order="0">19</value>
    </field>
    <field name="Objective-VersionComment">
      <value order="0"/>
    </field>
    <field name="Objective-FileNumber">
      <value order="0">IV-P-22-02-01/23-2535</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7AEF63-86D8-4CBE-8766-964C718395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615f7-574c-47af-92f5-ccd7aa3bd04a"/>
    <ds:schemaRef ds:uri="137a95ca-d7d0-430d-8425-56742090fc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233FD6-5F6E-4216-AE0D-9540B94F3055}">
  <ds:schemaRefs>
    <ds:schemaRef ds:uri="http://schemas.microsoft.com/sharepoint/v3/contenttype/forms"/>
  </ds:schemaRefs>
</ds:datastoreItem>
</file>

<file path=customXml/itemProps3.xml><?xml version="1.0" encoding="utf-8"?>
<ds:datastoreItem xmlns:ds="http://schemas.openxmlformats.org/officeDocument/2006/customXml" ds:itemID="{E10AF88A-6061-4953-A30A-B9EFFFEB8981}">
  <ds:schemaRefs>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137a95ca-d7d0-430d-8425-56742090fcec"/>
    <ds:schemaRef ds:uri="ee8615f7-574c-47af-92f5-ccd7aa3bd04a"/>
  </ds:schemaRefs>
</ds:datastoreItem>
</file>

<file path=customXml/itemProps4.xml><?xml version="1.0" encoding="utf-8"?>
<ds:datastoreItem xmlns:ds="http://schemas.openxmlformats.org/officeDocument/2006/customXml" ds:itemID="{DDE6C9A5-DA8D-4CC3-9839-69F0D33D8F27}">
  <ds:schemaRefs>
    <ds:schemaRef ds:uri="Microsoft.SharePoint.Taxonomy.ContentTypeSync"/>
  </ds:schemaRefs>
</ds:datastoreItem>
</file>

<file path=customXml/itemProps5.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customXml/itemProps6.xml><?xml version="1.0" encoding="utf-8"?>
<ds:datastoreItem xmlns:ds="http://schemas.openxmlformats.org/officeDocument/2006/customXml" ds:itemID="{0A2DCDD4-A9E8-4A28-8BA8-6A49CF3BD766}">
  <ds:schemaRefs>
    <ds:schemaRef ds:uri="http://schemas.microsoft.com/sharepoint/events"/>
  </ds:schemaRefs>
</ds:datastoreItem>
</file>

<file path=docMetadata/LabelInfo.xml><?xml version="1.0" encoding="utf-8"?>
<clbl:labelList xmlns:clbl="http://schemas.microsoft.com/office/2020/mipLabelMetadata">
  <clbl:label id="{e8e4d407-812f-46ec-8e96-0358754f4085}" enabled="0" method="" siteId="{e8e4d407-812f-46ec-8e96-0358754f408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  </vt:lpstr>
      <vt:lpstr>Key Information</vt:lpstr>
      <vt:lpstr>ACE in TEIs</vt:lpstr>
      <vt:lpstr>English Language Teaching</vt:lpstr>
      <vt:lpstr>Intensive Literacy and Numeracy</vt:lpstr>
      <vt:lpstr>Refugee English </vt:lpstr>
      <vt:lpstr>Youth Guarantee</vt:lpstr>
      <vt:lpstr>new dropdown</vt:lpstr>
      <vt:lpstr>'English Language Teaching'!Print_Area</vt:lpstr>
      <vt:lpstr>'Intensive Literacy and Numeracy'!Print_Area</vt:lpstr>
      <vt:lpstr>'Refugee English '!Print_Area</vt:lpstr>
      <vt:lpstr>'Youth Guarantee'!Print_Area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2026 Additional Funding Requests</dc:title>
  <dc:subject/>
  <dc:creator/>
  <cp:keywords/>
  <dc:description/>
  <cp:lastModifiedBy/>
  <cp:revision/>
  <dcterms:created xsi:type="dcterms:W3CDTF">2022-06-22T02:20:36Z</dcterms:created>
  <dcterms:modified xsi:type="dcterms:W3CDTF">2025-06-23T23:50:05Z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A2105233</vt:lpwstr>
  </property>
  <property fmtid="{D5CDD505-2E9C-101B-9397-08002B2CF9AE}" pid="4" name="Objective-Title">
    <vt:lpwstr>2025 In-year Additional Funding Request Application Template Draft PG</vt:lpwstr>
  </property>
  <property fmtid="{D5CDD505-2E9C-101B-9397-08002B2CF9AE}" pid="5" name="Objective-Description">
    <vt:lpwstr/>
  </property>
  <property fmtid="{D5CDD505-2E9C-101B-9397-08002B2CF9AE}" pid="6" name="Objective-CreationStamp">
    <vt:filetime>2024-10-22T19:44:46Z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2025-02-25T21:06:03Z</vt:filetime>
  </property>
  <property fmtid="{D5CDD505-2E9C-101B-9397-08002B2CF9AE}" pid="11" name="Objective-Owner">
    <vt:lpwstr>Pat Gluck</vt:lpwstr>
  </property>
  <property fmtid="{D5CDD505-2E9C-101B-9397-08002B2CF9AE}" pid="12" name="Objective-Path">
    <vt:lpwstr>Objective Global Folder:TEC Global Folder (fA27):Investment Management:Invest On-Plan Funds:Investment for 2025:In-year Amendments:IV-P-Investment for 2025-In-year Amendments- PLANNING:</vt:lpwstr>
  </property>
  <property fmtid="{D5CDD505-2E9C-101B-9397-08002B2CF9AE}" pid="13" name="Objective-Parent">
    <vt:lpwstr>IV-P-Investment for 2025-In-year Amendments- PLANNING</vt:lpwstr>
  </property>
  <property fmtid="{D5CDD505-2E9C-101B-9397-08002B2CF9AE}" pid="14" name="Objective-State">
    <vt:lpwstr>Being Edited</vt:lpwstr>
  </property>
  <property fmtid="{D5CDD505-2E9C-101B-9397-08002B2CF9AE}" pid="15" name="Objective-VersionId">
    <vt:lpwstr>vA4745404</vt:lpwstr>
  </property>
  <property fmtid="{D5CDD505-2E9C-101B-9397-08002B2CF9AE}" pid="16" name="Objective-Version">
    <vt:lpwstr>17.1</vt:lpwstr>
  </property>
  <property fmtid="{D5CDD505-2E9C-101B-9397-08002B2CF9AE}" pid="17" name="Objective-VersionNumber">
    <vt:r8>19</vt:r8>
  </property>
  <property fmtid="{D5CDD505-2E9C-101B-9397-08002B2CF9AE}" pid="18" name="Objective-VersionComment">
    <vt:lpwstr/>
  </property>
  <property fmtid="{D5CDD505-2E9C-101B-9397-08002B2CF9AE}" pid="19" name="Objective-FileNumber">
    <vt:lpwstr>IV-P-22-02-01/23-2535</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y fmtid="{D5CDD505-2E9C-101B-9397-08002B2CF9AE}" pid="33" name="ContentTypeId">
    <vt:lpwstr>0x0101007C8F4AAC1D65C64FA60AD1086EB658B6</vt:lpwstr>
  </property>
  <property fmtid="{D5CDD505-2E9C-101B-9397-08002B2CF9AE}" pid="34" name="_ExtendedDescription">
    <vt:lpwstr/>
  </property>
  <property fmtid="{D5CDD505-2E9C-101B-9397-08002B2CF9AE}" pid="35" name="_dlc_DocIdItemGuid">
    <vt:lpwstr>04995004-d52a-4d0e-94fc-b0e7f3cbe839</vt:lpwstr>
  </property>
  <property fmtid="{D5CDD505-2E9C-101B-9397-08002B2CF9AE}" pid="36" name="MediaServiceImageTags">
    <vt:lpwstr/>
  </property>
</Properties>
</file>