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xr:revisionPtr revIDLastSave="0" documentId="8_{4C89E136-72C9-40F8-AD7B-E44E583D93C7}" xr6:coauthVersionLast="47" xr6:coauthVersionMax="47" xr10:uidLastSave="{00000000-0000-0000-0000-000000000000}"/>
  <bookViews>
    <workbookView xWindow="-110" yWindow="-110" windowWidth="19420" windowHeight="12420" tabRatio="601" xr2:uid="{00000000-000D-0000-FFFF-FFFF00000000}"/>
  </bookViews>
  <sheets>
    <sheet name="Instructions  " sheetId="21" r:id="rId1"/>
    <sheet name="Further information" sheetId="23" r:id="rId2"/>
    <sheet name="Youth Guarantee" sheetId="22" r:id="rId3"/>
    <sheet name="Drop downs" sheetId="5" state="hidden" r:id="rId4"/>
  </sheets>
  <definedNames>
    <definedName name="_xlnm._FilterDatabase" localSheetId="3" hidden="1">'Drop downs'!$J$1:$J$85</definedName>
    <definedName name="_xlnm.Print_Area" localSheetId="2">'Youth Guarantee'!$A$1:$G$56</definedName>
    <definedName name="Z_7084A7A3_2944_43C2_B438_C74078228B24_.wvu.FilterData" localSheetId="3" hidden="1">'Drop downs'!$J$1:$J$85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3" l="1"/>
  <c r="F10" i="23"/>
  <c r="D9" i="22" a="1"/>
  <c r="D9" i="22" s="1"/>
  <c r="D4" i="22"/>
  <c r="D5" i="22"/>
  <c r="D7" i="22" s="1"/>
  <c r="E49" i="22"/>
  <c r="D49" i="22"/>
  <c r="C49" i="22"/>
  <c r="E54" i="22"/>
  <c r="D54" i="22"/>
  <c r="C54" i="22"/>
  <c r="C33" i="22" l="1"/>
  <c r="C34" i="22" s="1"/>
  <c r="D33" i="22"/>
  <c r="D34" i="22" s="1"/>
  <c r="E33" i="22"/>
  <c r="E34" i="22" s="1"/>
  <c r="F31" i="22"/>
  <c r="E45" i="22"/>
  <c r="E46" i="22" s="1"/>
  <c r="D45" i="22"/>
  <c r="D46" i="22" s="1"/>
  <c r="C45" i="22"/>
  <c r="C46" i="22" s="1"/>
  <c r="F20" i="22"/>
  <c r="E22" i="22"/>
  <c r="E23" i="22" s="1"/>
  <c r="D22" i="22"/>
  <c r="D23" i="22" s="1"/>
  <c r="C22" i="22"/>
  <c r="C23" i="22" s="1"/>
  <c r="D6" i="22" l="1"/>
  <c r="F23" i="22"/>
  <c r="G8" i="23" l="1"/>
  <c r="F8" i="23"/>
  <c r="C9" i="23"/>
  <c r="B9" i="23"/>
  <c r="C82" i="5"/>
  <c r="D8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<sst xmlns="http://schemas.openxmlformats.org/spreadsheetml/2006/main" count="386" uniqueCount="329">
  <si>
    <t>Your checklist</t>
  </si>
  <si>
    <t>Step 1</t>
  </si>
  <si>
    <t>Step 2</t>
  </si>
  <si>
    <t>Step 3</t>
  </si>
  <si>
    <t>Step 4</t>
  </si>
  <si>
    <t>Step 5</t>
  </si>
  <si>
    <t>Start your application</t>
  </si>
  <si>
    <t>Submit your application</t>
  </si>
  <si>
    <t xml:space="preserve">Submit the completed template in Workspace2 </t>
  </si>
  <si>
    <t>Confirm your submission with TEC</t>
  </si>
  <si>
    <t>Confirm your submission by emailing customerservice@tec.govt.nz using the same naming convention in the subject line.</t>
  </si>
  <si>
    <t>EDUMIS</t>
  </si>
  <si>
    <t>Youth Guarantee</t>
  </si>
  <si>
    <t>Level 6</t>
  </si>
  <si>
    <t>Today's date</t>
  </si>
  <si>
    <t xml:space="preserve">TEO Name </t>
  </si>
  <si>
    <t>Type of training</t>
  </si>
  <si>
    <t>level of provision</t>
  </si>
  <si>
    <t>Student Achievement Component Levels 3 and above</t>
  </si>
  <si>
    <t>Regions</t>
  </si>
  <si>
    <t xml:space="preserve">Territorial Local Authorities (North and South Island </t>
  </si>
  <si>
    <t>Student Achievement Component Levels 1 and 2</t>
  </si>
  <si>
    <t>NA - this is an online course</t>
  </si>
  <si>
    <t>NA</t>
  </si>
  <si>
    <t>Level 3</t>
  </si>
  <si>
    <t>Intensive Literacy and Numeracy Fund</t>
  </si>
  <si>
    <t>Level 4</t>
  </si>
  <si>
    <t>Intensive Literacy and Numeracy - English for speakers of other languages</t>
  </si>
  <si>
    <t>Level 5</t>
  </si>
  <si>
    <t xml:space="preserve">Intensive Literacy and Numeracy - Refugee English </t>
  </si>
  <si>
    <t>Workplace Literacy and Numeracy Fund (TEO-led)</t>
  </si>
  <si>
    <t>Level 8</t>
  </si>
  <si>
    <t>NZ Diploma</t>
  </si>
  <si>
    <t>Level 9</t>
  </si>
  <si>
    <t>NZ Degree</t>
  </si>
  <si>
    <t>Level 10</t>
  </si>
  <si>
    <t>NZ Masters</t>
  </si>
  <si>
    <t>Waikato</t>
  </si>
  <si>
    <t>Wellington</t>
  </si>
  <si>
    <t>Lower Hutt City</t>
  </si>
  <si>
    <t>Tai Tokerau/Northland</t>
  </si>
  <si>
    <t>Tāmaki Makaurau/Auckland</t>
  </si>
  <si>
    <t>Bay of Plenty</t>
  </si>
  <si>
    <t>Tairāwhiti/Gisborne</t>
  </si>
  <si>
    <t>Hawke’s Bay</t>
  </si>
  <si>
    <t>Taranaki</t>
  </si>
  <si>
    <t>Manawatū-Whanganui</t>
  </si>
  <si>
    <t>Marlborough</t>
  </si>
  <si>
    <t>Nelson-Tasman</t>
  </si>
  <si>
    <t>West Coast</t>
  </si>
  <si>
    <t>Canterbury</t>
  </si>
  <si>
    <t>Otago</t>
  </si>
  <si>
    <t>Southland Murihiku</t>
  </si>
  <si>
    <t>Level 7 - non degree</t>
  </si>
  <si>
    <t>Level 7 - degree</t>
  </si>
  <si>
    <t xml:space="preserve">You do not need to complete this row. This is  based on the category for funding rates you select </t>
  </si>
  <si>
    <t>SAC 1 &amp; 2 funding rates</t>
  </si>
  <si>
    <t>Te Reo Māori</t>
  </si>
  <si>
    <t>English for Speakers of Other Languages </t>
  </si>
  <si>
    <t>Trades</t>
  </si>
  <si>
    <t>Services</t>
  </si>
  <si>
    <t>General foundation education</t>
  </si>
  <si>
    <t xml:space="preserve">Ashburton </t>
  </si>
  <si>
    <t>Auckland - Auckland City</t>
  </si>
  <si>
    <t>Auckland - Franklin District</t>
  </si>
  <si>
    <t>Auckland - Manukau City</t>
  </si>
  <si>
    <t>Auckland - North Shore City</t>
  </si>
  <si>
    <t>Auckland - Papakura District</t>
  </si>
  <si>
    <t>Auckland - Rodney District</t>
  </si>
  <si>
    <t>Auckland - Waitakere City</t>
  </si>
  <si>
    <t xml:space="preserve">Buller </t>
  </si>
  <si>
    <t xml:space="preserve">Carterton </t>
  </si>
  <si>
    <t xml:space="preserve">Central Hawke's Bay </t>
  </si>
  <si>
    <t xml:space="preserve">Central Otago </t>
  </si>
  <si>
    <t xml:space="preserve">Chatham Islands </t>
  </si>
  <si>
    <t xml:space="preserve">Christchurch </t>
  </si>
  <si>
    <t xml:space="preserve">Clutha </t>
  </si>
  <si>
    <t xml:space="preserve">Dunedin </t>
  </si>
  <si>
    <t xml:space="preserve">Far North </t>
  </si>
  <si>
    <t xml:space="preserve">Gisborne </t>
  </si>
  <si>
    <t xml:space="preserve">Gore </t>
  </si>
  <si>
    <t xml:space="preserve">Grey </t>
  </si>
  <si>
    <t xml:space="preserve">Hamilton </t>
  </si>
  <si>
    <t xml:space="preserve">Hastings </t>
  </si>
  <si>
    <t xml:space="preserve">Hauraki </t>
  </si>
  <si>
    <t xml:space="preserve">Horowhenua </t>
  </si>
  <si>
    <t xml:space="preserve">Hurunui </t>
  </si>
  <si>
    <t xml:space="preserve">Invercargill </t>
  </si>
  <si>
    <t xml:space="preserve">Kaikoura </t>
  </si>
  <si>
    <t xml:space="preserve">Kaipara </t>
  </si>
  <si>
    <t xml:space="preserve">Kapiti Coast </t>
  </si>
  <si>
    <t xml:space="preserve">Kawerau </t>
  </si>
  <si>
    <t xml:space="preserve">Mackenzie </t>
  </si>
  <si>
    <t xml:space="preserve">Manawatu </t>
  </si>
  <si>
    <t xml:space="preserve">Marlborough </t>
  </si>
  <si>
    <t xml:space="preserve">Masterton </t>
  </si>
  <si>
    <t xml:space="preserve">Matamata-Piako </t>
  </si>
  <si>
    <t xml:space="preserve">Napier </t>
  </si>
  <si>
    <t xml:space="preserve">Nelson </t>
  </si>
  <si>
    <t xml:space="preserve">New Plymouth </t>
  </si>
  <si>
    <t xml:space="preserve">Opotiki </t>
  </si>
  <si>
    <t xml:space="preserve">Otorohanga </t>
  </si>
  <si>
    <t xml:space="preserve">Palmerston North </t>
  </si>
  <si>
    <t xml:space="preserve">Porirua </t>
  </si>
  <si>
    <t xml:space="preserve">Queenstown-Lakes </t>
  </si>
  <si>
    <t xml:space="preserve">Rangitikei </t>
  </si>
  <si>
    <t xml:space="preserve">Rotorua </t>
  </si>
  <si>
    <t xml:space="preserve">Ruapehu </t>
  </si>
  <si>
    <t xml:space="preserve">Selwyn </t>
  </si>
  <si>
    <t xml:space="preserve">South Taranaki </t>
  </si>
  <si>
    <t xml:space="preserve">South Waikato </t>
  </si>
  <si>
    <t xml:space="preserve">South Wairarapa </t>
  </si>
  <si>
    <t xml:space="preserve">Southland </t>
  </si>
  <si>
    <t xml:space="preserve">Stratford </t>
  </si>
  <si>
    <t xml:space="preserve">Tararua </t>
  </si>
  <si>
    <t xml:space="preserve">Tasman </t>
  </si>
  <si>
    <t xml:space="preserve">Taupo </t>
  </si>
  <si>
    <t xml:space="preserve">Tauranga </t>
  </si>
  <si>
    <t xml:space="preserve">Thames-Coromandel </t>
  </si>
  <si>
    <t xml:space="preserve">Timaru </t>
  </si>
  <si>
    <t xml:space="preserve">Upper Hutt </t>
  </si>
  <si>
    <t xml:space="preserve">Waikato </t>
  </si>
  <si>
    <t xml:space="preserve">Waimakariri </t>
  </si>
  <si>
    <t xml:space="preserve">Waimate </t>
  </si>
  <si>
    <t xml:space="preserve">Waipa </t>
  </si>
  <si>
    <t xml:space="preserve">Wairoa </t>
  </si>
  <si>
    <t xml:space="preserve">Waitaki </t>
  </si>
  <si>
    <t xml:space="preserve">Waitomo </t>
  </si>
  <si>
    <t xml:space="preserve">Wellington </t>
  </si>
  <si>
    <t xml:space="preserve">Western Bay of Plenty </t>
  </si>
  <si>
    <t xml:space="preserve">Westland </t>
  </si>
  <si>
    <t xml:space="preserve">Whakatane </t>
  </si>
  <si>
    <t xml:space="preserve">Whanganui </t>
  </si>
  <si>
    <t xml:space="preserve">Whangarei </t>
  </si>
  <si>
    <t>You do not need to complete this row. This is calculated based on the information you provide.</t>
  </si>
  <si>
    <t>N/A</t>
  </si>
  <si>
    <t>Refugee English qualifications</t>
  </si>
  <si>
    <t>NZ Certificate in English Language (Level 3)</t>
  </si>
  <si>
    <t>NZ Certificate in English Language (Level 4)</t>
  </si>
  <si>
    <t>NZ Certificate in English Language (Level 5)</t>
  </si>
  <si>
    <t>MIT Certificate in ESOL (Level III)</t>
  </si>
  <si>
    <t>MIT Certificate in ESOL (Level IV)</t>
  </si>
  <si>
    <t>Yes</t>
  </si>
  <si>
    <t>No</t>
  </si>
  <si>
    <t>Yes/No</t>
  </si>
  <si>
    <t>Funding Category</t>
  </si>
  <si>
    <t>2 - Courses designed for undergraduate degree qualifications, including bachelor degrees, graduate certificates and diplomas</t>
  </si>
  <si>
    <t>4 - Research-based postgraduate qualifications, including masters' theses/dissertations of 1.0 EFTS or more for masters and doctoral study</t>
  </si>
  <si>
    <t>1 - Courses designed for non-degree qualifications with no research requirement, including certificates and diplomas</t>
  </si>
  <si>
    <t>3 - Courses designed for taught postgraduate qualifications, including postgraduate certificates and diplomas, bachelors degrees with honours, and taught masters papers</t>
  </si>
  <si>
    <t>Level 1</t>
  </si>
  <si>
    <t>Level 2</t>
  </si>
  <si>
    <t xml:space="preserve">Volume and funding requested </t>
  </si>
  <si>
    <t>This year only</t>
  </si>
  <si>
    <t xml:space="preserve">Ongoing </t>
  </si>
  <si>
    <t>Training scheme</t>
  </si>
  <si>
    <t>Micro-credential</t>
  </si>
  <si>
    <t>Managed apprenticeship</t>
  </si>
  <si>
    <t>Short course</t>
  </si>
  <si>
    <t>NZ Certificate</t>
  </si>
  <si>
    <t>Other</t>
  </si>
  <si>
    <t>Low</t>
  </si>
  <si>
    <t>Medium</t>
  </si>
  <si>
    <t>High</t>
  </si>
  <si>
    <t>Very high</t>
  </si>
  <si>
    <t>Flexible Funding</t>
  </si>
  <si>
    <t>10 EFTS</t>
  </si>
  <si>
    <t xml:space="preserve">Supported Learning - only applicable for learners enrolled in the NZ Cert in Skills for Living for Supported Learners (Level 1)
</t>
  </si>
  <si>
    <r>
      <t xml:space="preserve">Funding Rate </t>
    </r>
    <r>
      <rPr>
        <sz val="11"/>
        <rFont val="Calibri"/>
        <family val="2"/>
        <scheme val="minor"/>
      </rPr>
      <t xml:space="preserve">
Includes fee and course costs, pastoral care and transport assistance subsidy</t>
    </r>
  </si>
  <si>
    <t>No, this is not new. It is an existing programme.</t>
  </si>
  <si>
    <t>Yes, this is new. We have NZQA approval.</t>
  </si>
  <si>
    <t>Yes, this is new. NZQA is processing our application.</t>
  </si>
  <si>
    <t>Yes, this is new. We haven't applied for NZQA approval yet.</t>
  </si>
  <si>
    <t>Yes, this is new. We have NZQA/CUAP approval.</t>
  </si>
  <si>
    <t>Yes, this is new. NZQA/CUAP is processing our application.</t>
  </si>
  <si>
    <t>Yes, this is new. We haven't applied for NZQA/CUAP approval yet.</t>
  </si>
  <si>
    <t>New programme - CUAP and NZQA</t>
  </si>
  <si>
    <t>New programme 2 - NZQA only</t>
  </si>
  <si>
    <t xml:space="preserve">  </t>
  </si>
  <si>
    <t>hhh</t>
  </si>
  <si>
    <t>EER</t>
  </si>
  <si>
    <t>Not applicable</t>
  </si>
  <si>
    <t>Youth Guarantee - minimum funding</t>
  </si>
  <si>
    <t xml:space="preserve"> Youth Gurantee Funding Rates</t>
  </si>
  <si>
    <t>Meeting Funding Conditions</t>
  </si>
  <si>
    <t xml:space="preserve">Subcontracting </t>
  </si>
  <si>
    <t xml:space="preserve">Yes, we are meeting the funding conditions </t>
  </si>
  <si>
    <t xml:space="preserve">Yes, we will be subcontracting </t>
  </si>
  <si>
    <t>No, we are not meeting the funding conditions</t>
  </si>
  <si>
    <t>No, we will not be subcontracting</t>
  </si>
  <si>
    <t>Type of course linked in the dropdowns</t>
  </si>
  <si>
    <t>Employability skills (incl. life skills to improve employability)</t>
  </si>
  <si>
    <t>Foundation Skills (literacy, numeracy and/or digital literacy)</t>
  </si>
  <si>
    <t xml:space="preserve">Health and Wellbeing </t>
  </si>
  <si>
    <t>English Language (incl. ESOL) to enable social inclusion and participation</t>
  </si>
  <si>
    <t>NZ Sign Language (to enable social inclusion and participation)</t>
  </si>
  <si>
    <t>Te Reo Māori (to enable social inclusion and participation)</t>
  </si>
  <si>
    <t>Other language (to enable social inclusion and participation)</t>
  </si>
  <si>
    <t>Digital inclusion (to enable social inclusion and participation)</t>
  </si>
  <si>
    <t>Other course to enable social inclusion and participation</t>
  </si>
  <si>
    <t>ACE programme priorities for 2023</t>
  </si>
  <si>
    <t>SAC 1 &amp; 2 funding rates per EFT 2023. All rates exclude GST</t>
  </si>
  <si>
    <t>No regions apply</t>
  </si>
  <si>
    <t>No TLAs apply</t>
  </si>
  <si>
    <t xml:space="preserve">Extramural </t>
  </si>
  <si>
    <t>It is an existing programme.</t>
  </si>
  <si>
    <t>We have NZQA approval.</t>
  </si>
  <si>
    <t>NZQA is processing our application.</t>
  </si>
  <si>
    <t>We haven't applied for NZQA approval yet.</t>
  </si>
  <si>
    <t>YG Flexible funding</t>
  </si>
  <si>
    <t>Yes, our request can be covered by flexible funding</t>
  </si>
  <si>
    <t>No, our request cannot be covered by flexible funding. We wish to proceed with this additional funding request</t>
  </si>
  <si>
    <t xml:space="preserve">Choose an option in the dropdowns in the request column. </t>
  </si>
  <si>
    <t>From January 2023</t>
  </si>
  <si>
    <t>How do you want to approach your request?</t>
  </si>
  <si>
    <t xml:space="preserve"> Request 1: [Insert Qualification name]</t>
  </si>
  <si>
    <t xml:space="preserve"> Request 2: [Insert Qualification name]</t>
  </si>
  <si>
    <t>Qualification code</t>
  </si>
  <si>
    <t>Use the same qualification code that you use in your MOP</t>
  </si>
  <si>
    <t xml:space="preserve"> Request 3: [Insert Qualification name]</t>
  </si>
  <si>
    <t>ONLY Receive additional YG EFTS</t>
  </si>
  <si>
    <r>
      <rPr>
        <b/>
        <sz val="11"/>
        <rFont val="Calibri"/>
        <family val="2"/>
        <scheme val="minor"/>
      </rPr>
      <t>NZQF l</t>
    </r>
    <r>
      <rPr>
        <b/>
        <sz val="11"/>
        <color theme="1"/>
        <rFont val="Calibri"/>
        <family val="2"/>
        <scheme val="minor"/>
      </rPr>
      <t>evel of provision</t>
    </r>
    <r>
      <rPr>
        <sz val="11"/>
        <color theme="1"/>
        <rFont val="Calibri"/>
        <family val="2"/>
        <scheme val="minor"/>
      </rPr>
      <t xml:space="preserve"> </t>
    </r>
  </si>
  <si>
    <t>NB: There are no new/additional EFTS available for Level 3 YG as the funding cap has been met for 2023</t>
  </si>
  <si>
    <r>
      <t xml:space="preserve">Category for funding rates  </t>
    </r>
    <r>
      <rPr>
        <sz val="11"/>
        <color theme="1"/>
        <rFont val="Calibri"/>
        <family val="2"/>
        <scheme val="minor"/>
      </rPr>
      <t xml:space="preserve">Select from the drop down list. </t>
    </r>
  </si>
  <si>
    <t>Quick link to SAC 1&amp;2 Funding Rates 2023: See Funding Rates</t>
  </si>
  <si>
    <t>Select from the drop box list</t>
  </si>
  <si>
    <r>
      <rPr>
        <b/>
        <sz val="11"/>
        <color theme="1"/>
        <rFont val="Calibri"/>
        <family val="2"/>
        <scheme val="minor"/>
      </rPr>
      <t xml:space="preserve">Volume
</t>
    </r>
    <r>
      <rPr>
        <sz val="11"/>
        <color theme="1"/>
        <rFont val="Calibri"/>
        <family val="2"/>
        <scheme val="minor"/>
      </rPr>
      <t xml:space="preserve">How many extra EFTS are you requesting for 2023 delivery? </t>
    </r>
  </si>
  <si>
    <t>You must use the naming convention: 
[EDUMIS] – YG Funding Request – 2023</t>
  </si>
  <si>
    <r>
      <t xml:space="preserve">Advise EFTS volume. 
</t>
    </r>
    <r>
      <rPr>
        <i/>
        <sz val="11"/>
        <color theme="1"/>
        <rFont val="Calibri"/>
        <family val="2"/>
        <scheme val="minor"/>
      </rPr>
      <t>We will be in contact to confirm this shift.</t>
    </r>
  </si>
  <si>
    <r>
      <t xml:space="preserve">
</t>
    </r>
    <r>
      <rPr>
        <sz val="11"/>
        <color theme="1"/>
        <rFont val="Calibri"/>
        <family val="2"/>
        <scheme val="minor"/>
      </rPr>
      <t xml:space="preserve">In the column to the right, insert the name of the qualification in the brackets for each additional funding request. Use the same name that you use in your  MOP (unless this is a new provision). </t>
    </r>
  </si>
  <si>
    <t>Funding per EFTS</t>
  </si>
  <si>
    <t>Non-trades</t>
  </si>
  <si>
    <t>Fee and Course Costs</t>
  </si>
  <si>
    <t>Pastoral Care subsidy</t>
  </si>
  <si>
    <t>Transport assistance subsidy</t>
  </si>
  <si>
    <t>Exceptional Travel</t>
  </si>
  <si>
    <t>calculated separately</t>
  </si>
  <si>
    <t>Wellbeing &amp; pathways support subsidy</t>
  </si>
  <si>
    <t>This rate has been increased</t>
  </si>
  <si>
    <r>
      <t>Trades rate</t>
    </r>
    <r>
      <rPr>
        <b/>
        <sz val="11"/>
        <color theme="1"/>
        <rFont val="Calibri"/>
        <family val="2"/>
        <scheme val="minor"/>
      </rPr>
      <t xml:space="preserve"> (trades provision at L2)</t>
    </r>
  </si>
  <si>
    <t>English for Speakers of Other Languages</t>
  </si>
  <si>
    <t>Youth Guarantee 2023 (old rates)</t>
  </si>
  <si>
    <t>Youth Guarantee rate changes to take effect 1 January 2023</t>
  </si>
  <si>
    <t>Subtotal Rate (per EFTS)</t>
  </si>
  <si>
    <t>Total Rate (per EFTS)</t>
  </si>
  <si>
    <t xml:space="preserve">We need to re-provision your Mix of Provision (MoP) with the change in allocation on Workspace2. You must submit it to change the allocation. </t>
  </si>
  <si>
    <t>* The Supported Learning rate is only applicable for learners enrolled in the New Zealand Certificate in Skills for Living for Supported Learners (Level 1).</t>
  </si>
  <si>
    <t>Supported Learning*</t>
  </si>
  <si>
    <t>Transfer from DQ1-2 (formally SAC 1&amp;2)</t>
  </si>
  <si>
    <t>Do you want to shift EFTS from your DQ1-2 (formally SAC 1&amp;2) allocation in 2023 OR apply for additional EFTS in YG in 2023 OR do BOTH?</t>
  </si>
  <si>
    <t>ONLY Re-provision from DQ1-2</t>
  </si>
  <si>
    <t>Re-provision from DQ1-2 AND receive additional EFTS</t>
  </si>
  <si>
    <t>If you want to shift EFTS from your DQ1-2 allocation in 2023 to your YG allocation, fill in the section below</t>
  </si>
  <si>
    <t xml:space="preserve">If you only want to reprovision your EFTS from DQ1-2, we do not require any further information from you. </t>
  </si>
  <si>
    <t>Qual Shift 1: [Insert Qualification name]</t>
  </si>
  <si>
    <t>Qual Shift 2: [Insert Qualification name]</t>
  </si>
  <si>
    <t>Qual Shift 3: [Insert Qualification name]</t>
  </si>
  <si>
    <t>OLDSAC 1 &amp; 2 funding rates per EFT 2023. All rates exclude GST</t>
  </si>
  <si>
    <t>How many EFTS do you want to shift from your DQ1-2 Qualification?</t>
  </si>
  <si>
    <t xml:space="preserve">Reduction of DQ1-2 funding ($)
</t>
  </si>
  <si>
    <t xml:space="preserve">Funding Rate </t>
  </si>
  <si>
    <t>Category for funding rates</t>
  </si>
  <si>
    <t>If you want additional YG EFTS, fill in the the form below</t>
  </si>
  <si>
    <t xml:space="preserve">Totals </t>
  </si>
  <si>
    <r>
      <t xml:space="preserve">This is </t>
    </r>
    <r>
      <rPr>
        <b/>
        <sz val="11"/>
        <color theme="1"/>
        <rFont val="Calibri"/>
        <family val="2"/>
        <scheme val="minor"/>
      </rPr>
      <t xml:space="preserve">in addition </t>
    </r>
    <r>
      <rPr>
        <sz val="11"/>
        <color theme="1"/>
        <rFont val="Calibri"/>
        <family val="2"/>
        <scheme val="minor"/>
      </rPr>
      <t>to any you wish to shift from DQ1-2 in 2023.</t>
    </r>
  </si>
  <si>
    <t>This rate has been inserted in the YG sheet</t>
  </si>
  <si>
    <t>If you filled in the section above, tell us which YG qualifications you want to shift your DQ1-2 EFTS to</t>
  </si>
  <si>
    <t>Transfer of DQ1-2 to YG</t>
  </si>
  <si>
    <t>Additional YG funding request</t>
  </si>
  <si>
    <t>Totals</t>
  </si>
  <si>
    <r>
      <t>Request to transfer EFTS to 2023 Youth Guarantee (YG) or Additional YG Funding for TEOs</t>
    </r>
    <r>
      <rPr>
        <b/>
        <sz val="19"/>
        <rFont val="Calibri"/>
        <family val="2"/>
        <scheme val="minor"/>
      </rPr>
      <t xml:space="preserve">
</t>
    </r>
    <r>
      <rPr>
        <b/>
        <sz val="14"/>
        <rFont val="Calibri"/>
        <family val="2"/>
        <scheme val="minor"/>
      </rPr>
      <t xml:space="preserve">Instructions and what we consider </t>
    </r>
  </si>
  <si>
    <t xml:space="preserve">Request to transfer EFTS to 2023 Youth Guarantee (YG) or Additional YG Funding for TEOs
</t>
  </si>
  <si>
    <t>0/0/2022</t>
  </si>
  <si>
    <t>This must match the EFTS you want to shift to YG</t>
  </si>
  <si>
    <t xml:space="preserve">Select from the drop down list. </t>
  </si>
  <si>
    <t>Select from the drop down list.</t>
  </si>
  <si>
    <r>
      <t xml:space="preserve">Non-Trades Rate </t>
    </r>
    <r>
      <rPr>
        <b/>
        <sz val="11"/>
        <color theme="1"/>
        <rFont val="Calibri"/>
        <family val="2"/>
        <scheme val="minor"/>
      </rPr>
      <t>(provision L1-2)</t>
    </r>
  </si>
  <si>
    <t>Please select from the drop down list</t>
  </si>
  <si>
    <t>This figure shows as a negative in D4 above.</t>
  </si>
  <si>
    <t xml:space="preserve">If you wish to transfer your EFTS from DQ1-2 into YG you must comply with the YG funding conditions. Your programme must be approved by NZQA and meet the requirements regarding student eligibility. The trades funding rate applies to trades provision at levels 2 and 3 on the New Zealand Qualifications Framework (NZQF). The non-trades rate applies to all other provision at levels 1 to 3 on the NZQF. Definitions of what comprises a trade or non trade qualification can be found in the 2022 Funding Conditions Catalogue (see footnote on p176). </t>
  </si>
  <si>
    <t xml:space="preserve">Changes to Youth Guarantee fund </t>
  </si>
  <si>
    <t>DQ1-2 (formally SAC 1&amp;2) - 2023 Funding rates</t>
  </si>
  <si>
    <t>Check:
- that you provided a response to every question in the sections related to your request to either transfer EFTS from DQ1-2,  request additional YG EFTS, or do both.
- that you have not provided any personal learner information as part of your request, including as part of supplementary information that you provide in Workspace2.</t>
  </si>
  <si>
    <t>Re-provisioning your MoP (DQ1-2)</t>
  </si>
  <si>
    <t>Trades**</t>
  </si>
  <si>
    <t>Complete the form</t>
  </si>
  <si>
    <r>
      <t xml:space="preserve">In the column to the right, insert the name of the qualification in the brackets that you </t>
    </r>
    <r>
      <rPr>
        <b/>
        <sz val="12"/>
        <color theme="1"/>
        <rFont val="Calibri"/>
        <family val="2"/>
        <scheme val="minor"/>
      </rPr>
      <t>wish to transfer from DQ1-2</t>
    </r>
    <r>
      <rPr>
        <sz val="12"/>
        <color theme="1"/>
        <rFont val="Calibri"/>
        <family val="2"/>
        <scheme val="minor"/>
      </rPr>
      <t xml:space="preserve">. Use the same name that you use in your MOP. </t>
    </r>
  </si>
  <si>
    <t>Does what you propose meet the funding conditions?</t>
  </si>
  <si>
    <r>
      <rPr>
        <b/>
        <sz val="11"/>
        <rFont val="Calibri"/>
        <family val="2"/>
        <scheme val="minor"/>
      </rPr>
      <t>New programmes or qualifications:</t>
    </r>
    <r>
      <rPr>
        <sz val="11"/>
        <rFont val="Calibri"/>
        <family val="2"/>
        <scheme val="minor"/>
      </rPr>
      <t xml:space="preserve">  If this is a new provision, do you have </t>
    </r>
    <r>
      <rPr>
        <u/>
        <sz val="11"/>
        <rFont val="Calibri"/>
        <family val="2"/>
        <scheme val="minor"/>
      </rPr>
      <t>NZQA</t>
    </r>
    <r>
      <rPr>
        <sz val="11"/>
        <rFont val="Calibri"/>
        <family val="2"/>
        <scheme val="minor"/>
      </rPr>
      <t xml:space="preserve"> approval to provide this qualification or programme? </t>
    </r>
  </si>
  <si>
    <r>
      <rPr>
        <b/>
        <sz val="11"/>
        <rFont val="Calibri"/>
        <family val="2"/>
        <scheme val="minor"/>
      </rPr>
      <t>Subcontracting:</t>
    </r>
    <r>
      <rPr>
        <sz val="11"/>
        <rFont val="Calibri"/>
        <family val="2"/>
        <scheme val="minor"/>
      </rPr>
      <t xml:space="preserve">  This fund </t>
    </r>
    <r>
      <rPr>
        <u/>
        <sz val="11"/>
        <rFont val="Calibri"/>
        <family val="2"/>
        <scheme val="minor"/>
      </rPr>
      <t>can</t>
    </r>
    <r>
      <rPr>
        <sz val="11"/>
        <rFont val="Calibri"/>
        <family val="2"/>
        <scheme val="minor"/>
      </rPr>
      <t xml:space="preserve"> be subcontracted (with our approval).  Will you subcontract this provision?  </t>
    </r>
  </si>
  <si>
    <t>Your subcontractor must be included on TEC's subcontractor register on Workspace 2.</t>
  </si>
  <si>
    <r>
      <rPr>
        <b/>
        <sz val="14"/>
        <color theme="1"/>
        <rFont val="Calibri"/>
        <family val="2"/>
        <scheme val="minor"/>
      </rPr>
      <t xml:space="preserve">You do not need to complete these rows: </t>
    </r>
    <r>
      <rPr>
        <sz val="11"/>
        <color theme="1"/>
        <rFont val="Calibri"/>
        <family val="2"/>
        <scheme val="minor"/>
      </rPr>
      <t xml:space="preserve"> The information is auto-populated from the data you provide on this worksheet</t>
    </r>
  </si>
  <si>
    <r>
      <rPr>
        <b/>
        <sz val="11"/>
        <color theme="1"/>
        <rFont val="Calibri"/>
        <family val="2"/>
        <scheme val="minor"/>
      </rPr>
      <t xml:space="preserve">Volume
</t>
    </r>
    <r>
      <rPr>
        <sz val="11"/>
        <color theme="1"/>
        <rFont val="Calibri"/>
        <family val="2"/>
        <scheme val="minor"/>
      </rPr>
      <t xml:space="preserve">How many EFTS to you want to shift to YG in 2023? </t>
    </r>
  </si>
  <si>
    <t>The total number of EFTS that you want to shift out of DQ1-2 must match the number you want to shift to YG.</t>
  </si>
  <si>
    <t>Premium payment of 20% per EFTS for L1&amp;2</t>
  </si>
  <si>
    <r>
      <t xml:space="preserve">What is your evidence of demand for each qualification?
</t>
    </r>
    <r>
      <rPr>
        <sz val="11"/>
        <color theme="1"/>
        <rFont val="Calibri"/>
        <family val="2"/>
        <scheme val="minor"/>
      </rPr>
      <t xml:space="preserve">Do not send us learners' personal information (such as a list of learner names).  </t>
    </r>
  </si>
  <si>
    <t>Number of times you would like to run this qualification in 2023, if you secure additional funding.</t>
  </si>
  <si>
    <r>
      <rPr>
        <b/>
        <sz val="11"/>
        <color theme="1"/>
        <rFont val="Calibri"/>
        <family val="2"/>
        <scheme val="minor"/>
      </rPr>
      <t xml:space="preserve">What is driving demand? Please explain the context </t>
    </r>
    <r>
      <rPr>
        <sz val="11"/>
        <color theme="1"/>
        <rFont val="Calibri"/>
        <family val="2"/>
        <scheme val="minor"/>
      </rPr>
      <t xml:space="preserve">e.g. identification of a new learner cohort or delivery at a new site? 
</t>
    </r>
  </si>
  <si>
    <t>Short summary only. No more than 200 words.</t>
  </si>
  <si>
    <t xml:space="preserve">How will you ensure you will deliver 100% of your YG allocation plus this additional funding request in 2023? </t>
  </si>
  <si>
    <r>
      <t>Premium payment of</t>
    </r>
    <r>
      <rPr>
        <b/>
        <sz val="11"/>
        <rFont val="Calibri"/>
        <family val="2"/>
        <scheme val="minor"/>
      </rPr>
      <t xml:space="preserve"> 50</t>
    </r>
    <r>
      <rPr>
        <b/>
        <sz val="11"/>
        <color theme="1"/>
        <rFont val="Calibri"/>
        <family val="2"/>
        <scheme val="minor"/>
      </rPr>
      <t>% per EFTS for L1&amp;2</t>
    </r>
  </si>
  <si>
    <r>
      <t xml:space="preserve">YG Funding Rate </t>
    </r>
    <r>
      <rPr>
        <sz val="11"/>
        <rFont val="Calibri"/>
        <family val="2"/>
        <scheme val="minor"/>
      </rPr>
      <t xml:space="preserve">
Note that as this does not include the wellbeing and pathways support subsidy, the rate will be lower than the 2022 rate that included pastoral care. </t>
    </r>
  </si>
  <si>
    <t>** All Level 1 and 2 education programmes delivered in prisons (including te reo and tikanga Māori as well as English for Speakers of Other Languages (ESOL) programmes) will be funded at the Trades rate.</t>
  </si>
  <si>
    <t>See 'Comparions of funding rates' tab to establish how much funding you will receive per EFTS.
You do not need to complete this row. This is calculated based on the information you provide.</t>
  </si>
  <si>
    <t>Previously called the Pastoral Care subsidy. We will not recover this payment. This will be calculated after  your MoP has been finalised.</t>
  </si>
  <si>
    <t>calculated after your MoP has been finalised.</t>
  </si>
  <si>
    <r>
      <t xml:space="preserve">Category for YG funding rates  </t>
    </r>
    <r>
      <rPr>
        <sz val="11"/>
        <color theme="1"/>
        <rFont val="Calibri"/>
        <family val="2"/>
        <scheme val="minor"/>
      </rPr>
      <t xml:space="preserve"> 
The rates exclude the wellbeing &amp; pathways support subsidy, premium payment and exceptional travel allocation. These will be calculated after your MoP has been finalised.</t>
    </r>
  </si>
  <si>
    <r>
      <t xml:space="preserve">Additional funding requested from transferred EFTS
</t>
    </r>
    <r>
      <rPr>
        <sz val="11"/>
        <color theme="1"/>
        <rFont val="Calibri"/>
        <family val="2"/>
        <scheme val="minor"/>
      </rPr>
      <t>These rates exclude the wellbeing and pathways support subsidy, premium payments and exceptional travel allocations. These will be calculated after your MoP has been finalised.</t>
    </r>
  </si>
  <si>
    <r>
      <t xml:space="preserve">Additional funding requested 
</t>
    </r>
    <r>
      <rPr>
        <sz val="11"/>
        <color theme="1"/>
        <rFont val="Calibri"/>
        <family val="2"/>
        <scheme val="minor"/>
      </rPr>
      <t>These rates exclude the wellbeing and pathways support subsidy, premium payments and exceptional travel allocations. These will be calculated after your MoP has been finalised.</t>
    </r>
  </si>
  <si>
    <t>Link to 2022 Funding Conditions Catalogue</t>
  </si>
  <si>
    <r>
      <t xml:space="preserve">Estimate of wellbeing &amp; pathways support subsidy ($2000/EFTS). </t>
    </r>
    <r>
      <rPr>
        <sz val="11"/>
        <color theme="1"/>
        <rFont val="Calibri"/>
        <family val="2"/>
        <scheme val="minor"/>
      </rPr>
      <t>We will calculate this after your MoP has been finalised.</t>
    </r>
  </si>
  <si>
    <t xml:space="preserve">Use the same qualification code that you use in your MOP. Please note that Micro-credentials are not funded for delivery under the YG Funding conditions. </t>
  </si>
  <si>
    <r>
      <rPr>
        <b/>
        <sz val="12"/>
        <color theme="1"/>
        <rFont val="Calibri"/>
        <family val="2"/>
        <scheme val="minor"/>
      </rPr>
      <t>Net Funding change</t>
    </r>
    <r>
      <rPr>
        <b/>
        <sz val="11"/>
        <color theme="1"/>
        <rFont val="Calibri"/>
        <family val="2"/>
        <scheme val="minor"/>
      </rPr>
      <t xml:space="preserve"> 
(less wellbeing &amp; pathways support subsidy)</t>
    </r>
  </si>
  <si>
    <t>As the Wellbeing and Pathways subsidy is not recoverable (unless paid in error), we have separated it out from the YG base funding rate. As a result, the base funding rates are less than in previous years. Like the premium payment and exceptional circumstances transport assistance funding, the wellbeing and pathways subsidy is an additional payment that will be paid to you after your MoP has been finalised. See cell D9 for an estimate of the wellbeing and pathways subsidy that you will receive per EFTS.</t>
  </si>
  <si>
    <t>Ongoing funding</t>
  </si>
  <si>
    <t>We will add your request, if approved, to your baseline for 2023 onwards</t>
  </si>
  <si>
    <t>Provision of ongoing funding</t>
  </si>
  <si>
    <t>As the wellbeing and pathways subsidy is not recoverable (unless paid in error), we have separated it out from the YG base funding rate. As a result, the base funding rates are less than in previous years. Like the premium payment and exceptional circumstances transport assistance funding, the wellbeing and pathways subsidy is an additional payment that will be paid to you after your MoP has been finalised. See cell D9 for an estimate of the wellbeing and pathways subsidy that you will receive per EFTS.</t>
  </si>
  <si>
    <t>In July 2022, the Minister approved a package of policy changes to improve the effectiveness of foundation education. 
These changes will enable the YG programme to better meet learner needs and improve pathways for learners into work or further study. They include:
&gt; Lowering the credit value from 100 to 80 credits per Equivalent Full-Time Student (EFTS) at Levels 1 and 2 to better reflect learning profiles and ensure better alignment with expectations in schools. This will be reflected in the premium payment. However, there is no change to the EFTS credit value for Level 3 learners.
&gt; Extending the YG upper age limit to include learners up to 24 years of age (at the time they commence the YG programme)
&gt; Enabling part-time enrolment to support flexible arrangements and learner needs.
&gt; Increasing the pastoral care subsidy from $537 to $2,000 per EFTS to ensure adequacy of funding.
&gt; Renaming the pastoral care subsidy as ‘wellbeing and pathways support subsidy’ to signal a broader purpose of this funding.
&gt; Making the 'wellbeing and pathways support subsidy' non-recoverable to ensure funding security for providers.
&gt; Increasing the transport assistance subsidy from $860 to $1,000 per EFTS to better enable providers to support their learners’ transport needs.</t>
  </si>
  <si>
    <t>Delivery in a Correctional Facility</t>
  </si>
  <si>
    <t>Youth Guarantee and Delivery on the Qualification Framework at levels 1 &amp; 2 (formally Student Achievement Component levels 1 &amp; 2)</t>
  </si>
  <si>
    <t>Funding rates and learner eligibility criteria</t>
  </si>
  <si>
    <t>Youth Guarantee learner eligibility criteria</t>
  </si>
  <si>
    <t>2023 Funding Conditions Catalogue</t>
  </si>
  <si>
    <t>Review the 'Further information' tab</t>
  </si>
  <si>
    <t xml:space="preserve">Learners must be between the ages of 16 and 24 to be eligible for YG funding and meet the eligibility criteria on page 99 of the 2023 Funding Conditions Catalogue.
</t>
  </si>
  <si>
    <t>The further information tab includes a comparison of the 2022 and 2023 YG funding rates, the 2023 DQ1-2 funding rates and a link to the 2023 Funding Conditions Catalogue. This will enable you to establish if it is advantageous for you to transfer EFTS from the Delivery on the Qualifications Framework at levels 1 and 2 Fund (DQ1-2) to Youth Guarantee. DQ1-2 is the new fund name for the Student Achievement Component levels 1 and 2 fund. Our website is in the process of being updated to reflect the new fund name.</t>
  </si>
  <si>
    <t xml:space="preserve">We need to re-provision your Mix of Provision (MoP) with the new allocation on Workspace2. You must submit it to receive the funding increase. </t>
  </si>
  <si>
    <t>Re-provisioning your MoP (YG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</si>
</sst>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2" formatCode="_-&quot;$&quot;* #,##0_-;\-&quot;$&quot;* #,##0_-;_-&quot;$&quot;* &quot;-&quot;_-;_-@_-"/>
    <numFmt numFmtId="44" formatCode="_-&quot;$&quot;* #,##0.00_-;\-&quot;$&quot;* #,##0.00_-;_-&quot;$&quot;* &quot;-&quot;??_-;_-@_-"/>
    <numFmt numFmtId="164" formatCode="d/mm/yyyy;@"/>
    <numFmt numFmtId="165" formatCode="&quot;$&quot;#,##0"/>
    <numFmt numFmtId="166" formatCode="&quot;$&quot;#,##0;[Red]&quot;$&quot;#,##0"/>
    <numFmt numFmtId="167" formatCode="0.0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9"/>
      <color theme="1"/>
      <name val="Calibri"/>
      <family val="2"/>
      <scheme val="minor"/>
    </font>
    <font>
      <b/>
      <sz val="14"/>
      <name val="Calibri"/>
      <family val="2"/>
      <scheme val="minor"/>
    </font>
    <font>
      <b/>
      <sz val="12"/>
      <name val="Calibri"/>
      <family val="2"/>
      <scheme val="minor"/>
    </font>
    <font>
      <b/>
      <sz val="15"/>
      <name val="Calibri"/>
      <family val="2"/>
      <scheme val="minor"/>
    </font>
    <font>
      <b/>
      <sz val="11"/>
      <name val="Calibri"/>
      <family val="2"/>
      <scheme val="minor"/>
    </font>
    <font>
      <sz val="11"/>
      <name val="Calibri"/>
      <family val="2"/>
      <scheme val="minor"/>
    </font>
    <font>
      <u/>
      <sz val="11"/>
      <color theme="10"/>
      <name val="Calibri"/>
      <family val="2"/>
      <scheme val="minor"/>
    </font>
    <font>
      <sz val="12"/>
      <color theme="1"/>
      <name val="Calibri"/>
      <family val="2"/>
      <scheme val="minor"/>
    </font>
    <font>
      <sz val="11"/>
      <color rgb="FF000000"/>
      <name val="Calibri"/>
      <family val="2"/>
      <scheme val="minor"/>
    </font>
    <font>
      <b/>
      <sz val="14"/>
      <color theme="8"/>
      <name val="Calibri"/>
      <family val="2"/>
      <scheme val="minor"/>
    </font>
    <font>
      <b/>
      <sz val="14"/>
      <color theme="1"/>
      <name val="Calibri"/>
      <family val="2"/>
      <scheme val="minor"/>
    </font>
    <font>
      <i/>
      <sz val="12"/>
      <color theme="1"/>
      <name val="Calibri"/>
      <family val="2"/>
      <scheme val="minor"/>
    </font>
    <font>
      <b/>
      <sz val="19"/>
      <name val="Calibri"/>
      <family val="2"/>
      <scheme val="minor"/>
    </font>
    <font>
      <sz val="8"/>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b/>
      <sz val="16"/>
      <color theme="1"/>
      <name val="Calibri"/>
      <family val="2"/>
      <scheme val="minor"/>
    </font>
    <font>
      <sz val="12"/>
      <color theme="1"/>
      <name val="Segoe UI"/>
      <family val="2"/>
    </font>
    <font>
      <b/>
      <sz val="16"/>
      <color theme="4" tint="-0.499984740745262"/>
      <name val="Calibri"/>
      <family val="2"/>
      <scheme val="minor"/>
    </font>
    <font>
      <sz val="12"/>
      <name val="Calibri"/>
      <family val="2"/>
      <scheme val="minor"/>
    </font>
    <font>
      <b/>
      <sz val="16"/>
      <name val="Calibri"/>
      <family val="2"/>
      <scheme val="minor"/>
    </font>
    <font>
      <u/>
      <sz val="11"/>
      <name val="Calibri"/>
      <family val="2"/>
      <scheme val="minor"/>
    </font>
    <font>
      <sz val="14"/>
      <color theme="1"/>
      <name val="Calibri"/>
      <family val="2"/>
      <scheme val="minor"/>
    </font>
  </fonts>
  <fills count="13">
    <fill>
      <patternFill patternType="none"/>
    </fill>
    <fill>
      <patternFill patternType="gray125"/>
    </fill>
    <fill>
      <patternFill patternType="solid">
        <fgColor rgb="FFFFC000"/>
        <bgColor indexed="64"/>
      </patternFill>
    </fill>
    <fill>
      <patternFill patternType="solid">
        <fgColor theme="7"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bgColor indexed="64"/>
      </patternFill>
    </fill>
    <fill>
      <patternFill patternType="solid">
        <fgColor rgb="FF00B0F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indexed="64"/>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n">
        <color theme="0"/>
      </top>
      <bottom/>
      <diagonal/>
    </border>
    <border>
      <left style="thin">
        <color theme="0"/>
      </left>
      <right style="thin">
        <color theme="0"/>
      </right>
      <top style="thin">
        <color indexed="64"/>
      </top>
      <bottom/>
      <diagonal/>
    </border>
    <border>
      <left/>
      <right style="thin">
        <color theme="0"/>
      </right>
      <top style="thin">
        <color theme="0"/>
      </top>
      <bottom/>
      <diagonal/>
    </border>
    <border>
      <left/>
      <right style="thin">
        <color theme="0"/>
      </right>
      <top style="thin">
        <color indexed="64"/>
      </top>
      <bottom/>
      <diagonal/>
    </border>
    <border>
      <left style="thin">
        <color theme="0"/>
      </left>
      <right style="thin">
        <color theme="0"/>
      </right>
      <top/>
      <bottom style="thin">
        <color theme="0"/>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theme="0"/>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theme="0"/>
      </left>
      <right/>
      <top/>
      <bottom style="thin">
        <color indexed="64"/>
      </bottom>
      <diagonal/>
    </border>
  </borders>
  <cellStyleXfs count="6">
    <xf numFmtId="0" fontId="0" fillId="0" borderId="0"/>
    <xf numFmtId="44" fontId="1" fillId="0" borderId="0" applyFont="0" applyFill="0" applyBorder="0" applyAlignment="0" applyProtection="0"/>
    <xf numFmtId="0" fontId="3" fillId="2" borderId="1">
      <alignment horizontal="left" vertical="center" wrapText="1" indent="1"/>
    </xf>
    <xf numFmtId="0" fontId="10" fillId="0" borderId="0" applyNumberFormat="0" applyFill="0" applyBorder="0" applyAlignment="0" applyProtection="0"/>
    <xf numFmtId="0" fontId="11" fillId="3" borderId="1">
      <alignment horizontal="left" vertical="center" wrapText="1" indent="1"/>
    </xf>
    <xf numFmtId="0" fontId="15" fillId="6" borderId="1">
      <alignment horizontal="left" vertical="center" wrapText="1" indent="1"/>
    </xf>
  </cellStyleXfs>
  <cellXfs count="258">
    <xf numFmtId="0" fontId="0" fillId="0" borderId="0" xfId="0"/>
    <xf numFmtId="0" fontId="4" fillId="0" borderId="3" xfId="2" applyFont="1" applyFill="1" applyBorder="1" applyAlignment="1">
      <alignment vertical="center" wrapText="1"/>
    </xf>
    <xf numFmtId="0" fontId="4" fillId="0" borderId="0" xfId="2" applyFont="1" applyFill="1" applyBorder="1" applyAlignment="1">
      <alignment vertical="center" wrapText="1"/>
    </xf>
    <xf numFmtId="0" fontId="0" fillId="0" borderId="0" xfId="0" applyAlignment="1">
      <alignment horizontal="left" vertical="center" wrapText="1"/>
    </xf>
    <xf numFmtId="0" fontId="7" fillId="0" borderId="0" xfId="0" applyFont="1" applyFill="1" applyBorder="1" applyAlignment="1">
      <alignment vertical="center" wrapText="1"/>
    </xf>
    <xf numFmtId="0" fontId="0" fillId="0" borderId="0" xfId="0" applyFill="1" applyAlignment="1">
      <alignment horizontal="left" vertical="center" wrapText="1"/>
    </xf>
    <xf numFmtId="0" fontId="7"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indent="1"/>
    </xf>
    <xf numFmtId="0" fontId="0" fillId="0" borderId="0" xfId="0" applyBorder="1" applyAlignment="1">
      <alignment horizontal="left" vertical="center" wrapText="1"/>
    </xf>
    <xf numFmtId="0" fontId="0"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top" wrapText="1"/>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0" fillId="0" borderId="0" xfId="0" applyFont="1" applyFill="1" applyBorder="1"/>
    <xf numFmtId="0" fontId="0" fillId="0" borderId="0" xfId="0" applyFont="1" applyFill="1" applyBorder="1" applyAlignment="1">
      <alignment horizontal="center" vertical="center"/>
    </xf>
    <xf numFmtId="0" fontId="2" fillId="0" borderId="0" xfId="0" applyFont="1" applyFill="1" applyBorder="1"/>
    <xf numFmtId="0" fontId="2" fillId="0" borderId="0" xfId="0"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0" fillId="0" borderId="0" xfId="0" applyFill="1" applyAlignment="1">
      <alignment horizontal="left" vertical="top" wrapText="1"/>
    </xf>
    <xf numFmtId="0" fontId="0" fillId="0" borderId="3" xfId="0"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0" xfId="0" applyAlignment="1">
      <alignment wrapText="1"/>
    </xf>
    <xf numFmtId="0" fontId="0" fillId="0" borderId="0" xfId="0" applyAlignment="1">
      <alignment vertical="center" wrapText="1"/>
    </xf>
    <xf numFmtId="0" fontId="0" fillId="0" borderId="0" xfId="0" applyFont="1" applyAlignment="1">
      <alignment wrapText="1"/>
    </xf>
    <xf numFmtId="0" fontId="2" fillId="5" borderId="1" xfId="0" applyFont="1" applyFill="1" applyBorder="1" applyAlignment="1" applyProtection="1">
      <alignment vertical="center" wrapText="1"/>
      <protection locked="0"/>
    </xf>
    <xf numFmtId="0" fontId="0" fillId="0" borderId="0" xfId="0"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2" fillId="0" borderId="0" xfId="0" applyFont="1" applyAlignment="1">
      <alignment wrapText="1"/>
    </xf>
    <xf numFmtId="0" fontId="0" fillId="0" borderId="0" xfId="0" applyFill="1" applyAlignment="1">
      <alignment wrapText="1"/>
    </xf>
    <xf numFmtId="0" fontId="2" fillId="8" borderId="0" xfId="0" applyFont="1" applyFill="1" applyBorder="1" applyAlignment="1">
      <alignment vertical="top" wrapText="1"/>
    </xf>
    <xf numFmtId="165" fontId="0" fillId="0" borderId="0" xfId="0" applyNumberFormat="1" applyAlignment="1">
      <alignment wrapText="1"/>
    </xf>
    <xf numFmtId="0" fontId="12" fillId="0" borderId="0" xfId="0" applyFont="1" applyAlignment="1">
      <alignment wrapText="1"/>
    </xf>
    <xf numFmtId="0" fontId="2" fillId="2" borderId="0" xfId="0" applyFont="1" applyFill="1" applyAlignment="1">
      <alignment wrapText="1"/>
    </xf>
    <xf numFmtId="0" fontId="2" fillId="7" borderId="0" xfId="0" applyFont="1" applyFill="1" applyAlignment="1">
      <alignment wrapText="1"/>
    </xf>
    <xf numFmtId="0" fontId="2" fillId="9" borderId="0" xfId="0" applyFont="1" applyFill="1" applyAlignment="1">
      <alignment wrapText="1"/>
    </xf>
    <xf numFmtId="0" fontId="0" fillId="0" borderId="0" xfId="0" applyFill="1"/>
    <xf numFmtId="0" fontId="2" fillId="0" borderId="0" xfId="0" applyFont="1" applyFill="1" applyAlignment="1">
      <alignment wrapText="1"/>
    </xf>
    <xf numFmtId="20" fontId="0" fillId="0" borderId="0" xfId="0" applyNumberFormat="1" applyAlignment="1">
      <alignment wrapText="1"/>
    </xf>
    <xf numFmtId="0" fontId="2" fillId="0" borderId="0" xfId="0" applyFont="1" applyBorder="1" applyAlignment="1">
      <alignment wrapText="1"/>
    </xf>
    <xf numFmtId="0" fontId="0" fillId="0" borderId="0" xfId="0" applyBorder="1" applyAlignment="1">
      <alignment wrapText="1"/>
    </xf>
    <xf numFmtId="9" fontId="0" fillId="0" borderId="0" xfId="0" applyNumberFormat="1" applyAlignment="1">
      <alignment horizontal="center" wrapText="1"/>
    </xf>
    <xf numFmtId="0" fontId="0" fillId="0" borderId="0" xfId="0" applyAlignment="1">
      <alignment horizontal="center" wrapText="1"/>
    </xf>
    <xf numFmtId="0" fontId="2" fillId="0" borderId="0" xfId="0" applyFont="1" applyAlignment="1" applyProtection="1">
      <alignment horizontal="left" vertical="center"/>
      <protection locked="0"/>
    </xf>
    <xf numFmtId="0" fontId="0" fillId="0" borderId="0" xfId="0" applyAlignment="1" applyProtection="1">
      <alignment vertical="top"/>
      <protection locked="0"/>
    </xf>
    <xf numFmtId="0" fontId="4" fillId="0" borderId="10" xfId="2" applyFont="1" applyFill="1" applyBorder="1" applyAlignment="1" applyProtection="1">
      <alignment horizontal="left" vertical="top" wrapText="1"/>
      <protection locked="0"/>
    </xf>
    <xf numFmtId="44" fontId="2" fillId="0" borderId="15" xfId="1" applyFont="1" applyFill="1" applyBorder="1" applyAlignment="1" applyProtection="1">
      <alignment horizontal="left" vertical="top"/>
      <protection locked="0"/>
    </xf>
    <xf numFmtId="0" fontId="4" fillId="0" borderId="12" xfId="2" applyFont="1" applyFill="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0" fillId="4" borderId="1" xfId="0" applyFill="1" applyBorder="1" applyAlignment="1" applyProtection="1">
      <alignment horizontal="right" vertical="center" wrapText="1"/>
      <protection locked="0"/>
    </xf>
    <xf numFmtId="0" fontId="0" fillId="0" borderId="4" xfId="0" applyBorder="1" applyAlignment="1" applyProtection="1">
      <alignment vertical="top"/>
      <protection locked="0"/>
    </xf>
    <xf numFmtId="0" fontId="2" fillId="0" borderId="7" xfId="0" applyFont="1" applyBorder="1" applyAlignment="1" applyProtection="1">
      <alignment horizontal="left" vertical="top" wrapText="1"/>
      <protection locked="0"/>
    </xf>
    <xf numFmtId="0" fontId="0" fillId="5" borderId="1" xfId="0" applyFill="1" applyBorder="1" applyAlignment="1" applyProtection="1">
      <alignment vertical="center" wrapText="1"/>
      <protection locked="0"/>
    </xf>
    <xf numFmtId="0" fontId="13" fillId="0" borderId="11" xfId="0" applyFont="1" applyBorder="1" applyAlignment="1" applyProtection="1">
      <alignment vertical="top" wrapText="1"/>
      <protection locked="0"/>
    </xf>
    <xf numFmtId="0" fontId="0" fillId="0" borderId="0" xfId="0"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2" fillId="0" borderId="20" xfId="0" applyFont="1" applyBorder="1" applyAlignment="1" applyProtection="1">
      <alignment horizontal="left" vertical="top" wrapText="1"/>
      <protection locked="0"/>
    </xf>
    <xf numFmtId="0" fontId="5" fillId="0" borderId="0" xfId="0" applyFont="1" applyFill="1" applyBorder="1" applyAlignment="1">
      <alignment vertical="center" wrapText="1"/>
    </xf>
    <xf numFmtId="0" fontId="0" fillId="0" borderId="0" xfId="0" applyAlignment="1">
      <alignment horizontal="right" wrapText="1"/>
    </xf>
    <xf numFmtId="0" fontId="0" fillId="0" borderId="17" xfId="0" applyFill="1" applyBorder="1" applyAlignment="1">
      <alignment horizontal="left" vertical="center" wrapText="1"/>
    </xf>
    <xf numFmtId="0" fontId="0" fillId="0" borderId="18" xfId="0" applyFill="1" applyBorder="1" applyAlignment="1">
      <alignment horizontal="left" vertical="center" wrapText="1"/>
    </xf>
    <xf numFmtId="0" fontId="0" fillId="0" borderId="23" xfId="0" applyFill="1" applyBorder="1" applyAlignment="1">
      <alignment horizontal="left" vertical="center" wrapText="1"/>
    </xf>
    <xf numFmtId="166" fontId="0" fillId="0" borderId="0" xfId="0" applyNumberFormat="1" applyFont="1" applyFill="1" applyBorder="1" applyAlignment="1">
      <alignment horizontal="right"/>
    </xf>
    <xf numFmtId="0" fontId="0" fillId="0" borderId="0" xfId="0" applyFont="1" applyFill="1" applyBorder="1" applyAlignment="1">
      <alignment horizontal="right" wrapText="1"/>
    </xf>
    <xf numFmtId="0" fontId="2" fillId="7" borderId="0" xfId="0" applyFont="1" applyFill="1" applyAlignment="1">
      <alignment vertical="top" wrapText="1"/>
    </xf>
    <xf numFmtId="0" fontId="8" fillId="5" borderId="1" xfId="0" applyFont="1" applyFill="1" applyBorder="1" applyAlignment="1" applyProtection="1">
      <alignment vertical="center" wrapText="1"/>
      <protection locked="0"/>
    </xf>
    <xf numFmtId="6" fontId="0" fillId="0" borderId="0" xfId="0" applyNumberFormat="1" applyAlignment="1">
      <alignment horizontal="right" wrapText="1"/>
    </xf>
    <xf numFmtId="167" fontId="0" fillId="0" borderId="1" xfId="0" applyNumberFormat="1" applyBorder="1" applyAlignment="1" applyProtection="1">
      <alignment horizontal="right" vertical="center"/>
      <protection locked="0"/>
    </xf>
    <xf numFmtId="0" fontId="5" fillId="0" borderId="21" xfId="0" applyFont="1" applyFill="1" applyBorder="1" applyAlignment="1">
      <alignment vertical="center" wrapText="1"/>
    </xf>
    <xf numFmtId="0" fontId="5" fillId="0" borderId="19" xfId="0" applyFont="1" applyFill="1" applyBorder="1" applyAlignment="1">
      <alignment vertical="center" wrapText="1"/>
    </xf>
    <xf numFmtId="0" fontId="5" fillId="0" borderId="16" xfId="0" applyFont="1" applyFill="1" applyBorder="1" applyAlignment="1">
      <alignment vertical="center" wrapText="1"/>
    </xf>
    <xf numFmtId="0" fontId="5" fillId="4" borderId="1" xfId="0" applyFont="1" applyFill="1" applyBorder="1" applyAlignment="1" applyProtection="1">
      <alignment horizontal="center" vertical="center" wrapText="1"/>
      <protection locked="0"/>
    </xf>
    <xf numFmtId="0" fontId="2" fillId="0" borderId="0" xfId="0" applyFont="1" applyBorder="1" applyAlignment="1" applyProtection="1">
      <alignment horizontal="left" vertical="center"/>
      <protection locked="0"/>
    </xf>
    <xf numFmtId="0" fontId="9" fillId="0" borderId="0"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0" xfId="0" applyBorder="1" applyAlignment="1" applyProtection="1">
      <alignment vertical="top"/>
      <protection locked="0"/>
    </xf>
    <xf numFmtId="0" fontId="10" fillId="5" borderId="1" xfId="3" applyFill="1" applyBorder="1" applyAlignment="1" applyProtection="1">
      <alignment horizontal="left" vertical="center" wrapText="1"/>
    </xf>
    <xf numFmtId="42" fontId="0" fillId="4" borderId="1" xfId="1" applyNumberFormat="1" applyFont="1" applyFill="1" applyBorder="1" applyAlignment="1" applyProtection="1">
      <alignment horizontal="right" vertical="center" wrapText="1"/>
      <protection locked="0"/>
    </xf>
    <xf numFmtId="0" fontId="0" fillId="0" borderId="0" xfId="0" quotePrefix="1" applyAlignment="1" applyProtection="1">
      <alignment vertical="top"/>
      <protection locked="0"/>
    </xf>
    <xf numFmtId="0" fontId="0" fillId="0" borderId="1" xfId="0" quotePrefix="1" applyBorder="1" applyAlignment="1" applyProtection="1">
      <alignment vertical="top"/>
      <protection locked="0"/>
    </xf>
    <xf numFmtId="0" fontId="2" fillId="0" borderId="0" xfId="0" applyFont="1" applyBorder="1" applyAlignment="1" applyProtection="1">
      <alignment horizontal="right" vertical="top" wrapText="1"/>
      <protection locked="0"/>
    </xf>
    <xf numFmtId="0" fontId="5" fillId="0" borderId="0" xfId="0" applyFont="1" applyBorder="1" applyAlignment="1">
      <alignment horizontal="center" vertical="top"/>
    </xf>
    <xf numFmtId="0" fontId="13" fillId="0" borderId="0" xfId="0" applyFont="1" applyBorder="1" applyAlignment="1" applyProtection="1">
      <alignment vertical="top"/>
      <protection locked="0"/>
    </xf>
    <xf numFmtId="0" fontId="2" fillId="0" borderId="17"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22" fillId="0" borderId="0" xfId="0" applyFont="1" applyAlignment="1">
      <alignment horizontal="left" vertical="center" wrapText="1" inden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14" fillId="0" borderId="0" xfId="0" applyFont="1"/>
    <xf numFmtId="0" fontId="0" fillId="0" borderId="0" xfId="0" applyAlignment="1">
      <alignment vertical="center"/>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0" fillId="0" borderId="1" xfId="0" applyBorder="1" applyAlignment="1">
      <alignment vertical="center" wrapText="1"/>
    </xf>
    <xf numFmtId="6" fontId="0" fillId="0" borderId="1" xfId="0" applyNumberFormat="1" applyBorder="1" applyAlignment="1">
      <alignment vertical="center" wrapText="1"/>
    </xf>
    <xf numFmtId="0" fontId="14" fillId="0" borderId="0" xfId="0" applyFont="1" applyAlignment="1">
      <alignment vertical="center"/>
    </xf>
    <xf numFmtId="0" fontId="2" fillId="0" borderId="1" xfId="0" applyFont="1" applyBorder="1" applyAlignment="1">
      <alignment vertical="center"/>
    </xf>
    <xf numFmtId="0" fontId="2" fillId="10" borderId="1" xfId="0" applyFont="1" applyFill="1" applyBorder="1" applyAlignment="1">
      <alignment vertical="center" wrapText="1"/>
    </xf>
    <xf numFmtId="6" fontId="2" fillId="10" borderId="1" xfId="0" applyNumberFormat="1" applyFont="1" applyFill="1" applyBorder="1" applyAlignment="1">
      <alignment vertical="center" wrapText="1"/>
    </xf>
    <xf numFmtId="0" fontId="0" fillId="0" borderId="1" xfId="0" applyBorder="1"/>
    <xf numFmtId="0" fontId="8" fillId="0" borderId="0" xfId="0" applyFont="1" applyBorder="1" applyAlignment="1" applyProtection="1">
      <alignment horizontal="right" vertical="top" wrapText="1"/>
      <protection locked="0"/>
    </xf>
    <xf numFmtId="1" fontId="5" fillId="0" borderId="0" xfId="0" applyNumberFormat="1" applyFont="1" applyBorder="1" applyAlignment="1">
      <alignment horizontal="center" vertical="top"/>
    </xf>
    <xf numFmtId="165" fontId="0" fillId="4" borderId="1" xfId="0" applyNumberFormat="1" applyFill="1" applyBorder="1" applyAlignment="1" applyProtection="1">
      <alignment horizontal="right" vertical="center" wrapText="1"/>
      <protection locked="0"/>
    </xf>
    <xf numFmtId="0" fontId="4" fillId="0" borderId="0" xfId="2" applyFont="1" applyFill="1" applyBorder="1" applyAlignment="1" applyProtection="1">
      <alignment horizontal="left" vertical="center" wrapText="1"/>
      <protection locked="0"/>
    </xf>
    <xf numFmtId="0" fontId="4" fillId="0" borderId="0" xfId="2" applyFont="1" applyFill="1" applyBorder="1" applyAlignment="1" applyProtection="1">
      <alignment horizontal="left" vertical="top" wrapText="1"/>
      <protection locked="0"/>
    </xf>
    <xf numFmtId="165" fontId="2" fillId="10" borderId="1" xfId="1" applyNumberFormat="1" applyFont="1" applyFill="1" applyBorder="1" applyAlignment="1" applyProtection="1">
      <alignment horizontal="right" vertical="center"/>
    </xf>
    <xf numFmtId="0" fontId="2" fillId="11" borderId="1" xfId="0" applyFont="1" applyFill="1" applyBorder="1" applyAlignment="1">
      <alignment vertical="center" wrapText="1"/>
    </xf>
    <xf numFmtId="6" fontId="2" fillId="11" borderId="1" xfId="0" applyNumberFormat="1" applyFont="1" applyFill="1" applyBorder="1" applyAlignment="1">
      <alignment vertical="center" wrapText="1"/>
    </xf>
    <xf numFmtId="0" fontId="5" fillId="0" borderId="0" xfId="0" applyFont="1" applyBorder="1" applyAlignment="1">
      <alignment horizontal="left" vertical="center" wrapText="1"/>
    </xf>
    <xf numFmtId="165" fontId="0" fillId="0" borderId="1" xfId="0" applyNumberFormat="1" applyBorder="1"/>
    <xf numFmtId="166" fontId="0" fillId="0" borderId="0" xfId="0" applyNumberFormat="1" applyAlignment="1">
      <alignment horizontal="right"/>
    </xf>
    <xf numFmtId="6" fontId="18" fillId="5" borderId="1" xfId="1" applyNumberFormat="1" applyFont="1" applyFill="1" applyBorder="1" applyAlignment="1" applyProtection="1">
      <alignment horizontal="right" vertical="center"/>
    </xf>
    <xf numFmtId="0" fontId="24" fillId="4" borderId="1" xfId="0" applyFont="1" applyFill="1" applyBorder="1" applyAlignment="1" applyProtection="1">
      <alignment horizontal="center" vertical="center" wrapText="1"/>
      <protection locked="0"/>
    </xf>
    <xf numFmtId="167" fontId="0" fillId="0" borderId="1" xfId="1" applyNumberFormat="1" applyFont="1" applyFill="1" applyBorder="1" applyAlignment="1" applyProtection="1">
      <alignment horizontal="right" vertical="center"/>
      <protection locked="0"/>
    </xf>
    <xf numFmtId="167" fontId="0" fillId="4" borderId="1" xfId="0" applyNumberFormat="1" applyFill="1" applyBorder="1" applyAlignment="1" applyProtection="1">
      <alignment horizontal="right" vertical="center" wrapText="1"/>
      <protection locked="0"/>
    </xf>
    <xf numFmtId="0" fontId="14" fillId="0" borderId="1" xfId="0" applyFont="1" applyBorder="1" applyAlignment="1" applyProtection="1">
      <alignment horizontal="center" vertical="center"/>
      <protection locked="0"/>
    </xf>
    <xf numFmtId="0" fontId="0" fillId="0" borderId="1" xfId="0" applyBorder="1" applyAlignment="1" applyProtection="1">
      <alignment horizontal="left" vertical="top" wrapText="1"/>
      <protection locked="0"/>
    </xf>
    <xf numFmtId="0" fontId="2" fillId="0" borderId="0" xfId="0" applyFont="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1" fontId="0" fillId="4" borderId="1" xfId="0" applyNumberFormat="1" applyFill="1" applyBorder="1" applyAlignment="1" applyProtection="1">
      <alignment horizontal="right" vertical="center" wrapText="1"/>
      <protection locked="0"/>
    </xf>
    <xf numFmtId="0" fontId="0" fillId="0" borderId="1" xfId="5" applyFont="1" applyFill="1" applyAlignment="1" applyProtection="1">
      <alignment horizontal="left" vertical="top" wrapText="1"/>
      <protection locked="0"/>
    </xf>
    <xf numFmtId="0" fontId="0" fillId="0" borderId="0" xfId="5" applyFont="1" applyFill="1" applyBorder="1" applyAlignment="1" applyProtection="1">
      <alignment horizontal="left" vertical="top" wrapText="1"/>
      <protection locked="0"/>
    </xf>
    <xf numFmtId="0" fontId="14" fillId="0" borderId="21" xfId="0" applyFont="1" applyBorder="1" applyAlignment="1">
      <alignment horizontal="center" vertical="top"/>
    </xf>
    <xf numFmtId="44" fontId="2" fillId="0" borderId="38" xfId="1" applyFont="1" applyFill="1" applyBorder="1" applyAlignment="1" applyProtection="1">
      <alignment horizontal="left" vertical="top"/>
      <protection locked="0"/>
    </xf>
    <xf numFmtId="0" fontId="14" fillId="0" borderId="33" xfId="0" applyFont="1" applyBorder="1" applyAlignment="1">
      <alignment horizontal="center" vertical="top"/>
    </xf>
    <xf numFmtId="0" fontId="0" fillId="0" borderId="1" xfId="0" applyBorder="1" applyAlignment="1">
      <alignment vertical="center"/>
    </xf>
    <xf numFmtId="0" fontId="0" fillId="0" borderId="1" xfId="0" applyBorder="1" applyAlignment="1">
      <alignment horizontal="left" vertical="center"/>
    </xf>
    <xf numFmtId="0" fontId="2" fillId="6" borderId="1" xfId="0" applyFont="1" applyFill="1" applyBorder="1" applyAlignment="1" applyProtection="1">
      <alignment horizontal="right" vertical="top" wrapText="1"/>
    </xf>
    <xf numFmtId="0" fontId="8" fillId="6" borderId="1" xfId="0" applyFont="1" applyFill="1" applyBorder="1" applyAlignment="1" applyProtection="1">
      <alignment horizontal="right" vertical="top" wrapText="1"/>
    </xf>
    <xf numFmtId="0" fontId="0" fillId="0" borderId="1" xfId="0" applyBorder="1" applyAlignment="1" applyProtection="1">
      <alignment horizontal="left" vertical="top" wrapText="1"/>
    </xf>
    <xf numFmtId="0" fontId="19" fillId="6" borderId="1" xfId="0" applyFont="1" applyFill="1" applyBorder="1" applyAlignment="1" applyProtection="1">
      <alignment horizontal="right" vertical="center" wrapText="1"/>
    </xf>
    <xf numFmtId="165" fontId="19" fillId="6" borderId="1" xfId="1" applyNumberFormat="1" applyFont="1" applyFill="1" applyBorder="1" applyAlignment="1" applyProtection="1">
      <alignment vertical="center"/>
    </xf>
    <xf numFmtId="0" fontId="2" fillId="6" borderId="1" xfId="0" applyFont="1" applyFill="1" applyBorder="1" applyAlignment="1" applyProtection="1">
      <alignment horizontal="right" vertical="center" wrapText="1"/>
    </xf>
    <xf numFmtId="165" fontId="8" fillId="6" borderId="1" xfId="0" applyNumberFormat="1" applyFont="1" applyFill="1" applyBorder="1" applyAlignment="1" applyProtection="1">
      <alignment vertical="center"/>
    </xf>
    <xf numFmtId="165" fontId="8" fillId="6" borderId="1" xfId="0" applyNumberFormat="1" applyFont="1" applyFill="1" applyBorder="1" applyAlignment="1" applyProtection="1">
      <alignment horizontal="right" vertical="center"/>
    </xf>
    <xf numFmtId="164" fontId="0" fillId="0" borderId="1" xfId="0" applyNumberFormat="1" applyBorder="1" applyAlignment="1" applyProtection="1">
      <alignment horizontal="center" vertical="top"/>
      <protection locked="0"/>
    </xf>
    <xf numFmtId="1" fontId="5" fillId="0" borderId="1" xfId="0" applyNumberFormat="1" applyFont="1" applyBorder="1" applyAlignment="1" applyProtection="1">
      <alignment horizontal="center" vertical="top"/>
      <protection locked="0"/>
    </xf>
    <xf numFmtId="0" fontId="5" fillId="0" borderId="1" xfId="0" applyNumberFormat="1" applyFont="1" applyBorder="1" applyAlignment="1" applyProtection="1">
      <alignment horizontal="center" vertical="top"/>
      <protection locked="0"/>
    </xf>
    <xf numFmtId="0" fontId="23" fillId="0" borderId="2" xfId="0" applyFont="1" applyBorder="1" applyAlignment="1" applyProtection="1">
      <alignment horizontal="left" vertical="top"/>
    </xf>
    <xf numFmtId="0" fontId="0" fillId="0" borderId="6" xfId="0" applyBorder="1" applyAlignment="1" applyProtection="1">
      <alignment horizontal="left" vertical="top"/>
    </xf>
    <xf numFmtId="0" fontId="9" fillId="0" borderId="8" xfId="0" applyFont="1" applyBorder="1" applyAlignment="1" applyProtection="1">
      <alignment horizontal="left" vertical="top"/>
    </xf>
    <xf numFmtId="0" fontId="14" fillId="0" borderId="2" xfId="0" applyFont="1" applyBorder="1" applyAlignment="1" applyProtection="1">
      <alignment horizontal="left" vertical="top"/>
    </xf>
    <xf numFmtId="0" fontId="2" fillId="6" borderId="1" xfId="0" applyFont="1" applyFill="1" applyBorder="1" applyAlignment="1" applyProtection="1">
      <alignment horizontal="left" vertical="center" wrapText="1"/>
    </xf>
    <xf numFmtId="0" fontId="0" fillId="6" borderId="1" xfId="0" applyFill="1" applyBorder="1" applyAlignment="1" applyProtection="1">
      <alignment horizontal="left" vertical="center" wrapText="1"/>
    </xf>
    <xf numFmtId="0" fontId="14" fillId="0" borderId="1" xfId="0" applyFont="1" applyBorder="1" applyAlignment="1" applyProtection="1">
      <alignment horizontal="center" vertical="center"/>
    </xf>
    <xf numFmtId="167" fontId="0" fillId="5" borderId="1" xfId="0" applyNumberFormat="1" applyFill="1" applyBorder="1" applyAlignment="1" applyProtection="1">
      <alignment horizontal="right" vertical="center"/>
    </xf>
    <xf numFmtId="0" fontId="2" fillId="5" borderId="2" xfId="0" applyFont="1" applyFill="1" applyBorder="1" applyAlignment="1" applyProtection="1">
      <alignment vertical="center" wrapText="1"/>
    </xf>
    <xf numFmtId="0" fontId="0" fillId="5" borderId="1" xfId="0" applyFill="1" applyBorder="1" applyAlignment="1" applyProtection="1">
      <alignment horizontal="left" vertical="center" wrapText="1"/>
    </xf>
    <xf numFmtId="165" fontId="19" fillId="5" borderId="1" xfId="0" applyNumberFormat="1" applyFont="1" applyFill="1" applyBorder="1" applyAlignment="1" applyProtection="1">
      <alignment horizontal="right" vertical="center"/>
    </xf>
    <xf numFmtId="0" fontId="2" fillId="5" borderId="2" xfId="0" applyFont="1" applyFill="1" applyBorder="1" applyAlignment="1" applyProtection="1">
      <alignment horizontal="left" vertical="center" wrapText="1"/>
    </xf>
    <xf numFmtId="165" fontId="0" fillId="5" borderId="1" xfId="0" applyNumberFormat="1" applyFill="1" applyBorder="1" applyAlignment="1" applyProtection="1">
      <alignment horizontal="right" vertical="center" wrapText="1"/>
    </xf>
    <xf numFmtId="0" fontId="0" fillId="5" borderId="1" xfId="0" applyFill="1" applyBorder="1" applyAlignment="1" applyProtection="1">
      <alignment vertical="center" wrapText="1"/>
    </xf>
    <xf numFmtId="0" fontId="2" fillId="5" borderId="1" xfId="0" applyFont="1" applyFill="1" applyBorder="1" applyAlignment="1" applyProtection="1">
      <alignment horizontal="left" vertical="center" wrapText="1"/>
    </xf>
    <xf numFmtId="0" fontId="10" fillId="0" borderId="1" xfId="3" applyBorder="1" applyAlignment="1" applyProtection="1">
      <alignment horizontal="left" vertical="center" wrapText="1"/>
    </xf>
    <xf numFmtId="0" fontId="2" fillId="10" borderId="2" xfId="0" applyFont="1" applyFill="1" applyBorder="1" applyAlignment="1" applyProtection="1">
      <alignment horizontal="left" vertical="center" wrapText="1"/>
    </xf>
    <xf numFmtId="0" fontId="0" fillId="10" borderId="1" xfId="0" applyFill="1" applyBorder="1" applyAlignment="1" applyProtection="1">
      <alignment vertical="center" wrapText="1"/>
    </xf>
    <xf numFmtId="0" fontId="2" fillId="10" borderId="1" xfId="0" applyFont="1" applyFill="1" applyBorder="1" applyAlignment="1" applyProtection="1">
      <alignment horizontal="left" vertical="center" wrapText="1"/>
    </xf>
    <xf numFmtId="0" fontId="0" fillId="10" borderId="1" xfId="0" applyFill="1" applyBorder="1" applyAlignment="1" applyProtection="1">
      <alignment horizontal="left" vertical="center" wrapText="1"/>
    </xf>
    <xf numFmtId="0" fontId="2" fillId="10" borderId="1" xfId="0" applyFont="1" applyFill="1" applyBorder="1" applyAlignment="1" applyProtection="1">
      <alignment vertical="center" wrapText="1"/>
    </xf>
    <xf numFmtId="0" fontId="8" fillId="10" borderId="1" xfId="0" applyFont="1" applyFill="1" applyBorder="1" applyAlignment="1" applyProtection="1">
      <alignment vertical="center" wrapText="1"/>
    </xf>
    <xf numFmtId="0" fontId="2" fillId="10" borderId="2" xfId="0" applyFont="1" applyFill="1" applyBorder="1" applyAlignment="1" applyProtection="1">
      <alignment vertical="center" wrapText="1"/>
    </xf>
    <xf numFmtId="167" fontId="0" fillId="0" borderId="1" xfId="0" applyNumberFormat="1" applyBorder="1" applyAlignment="1" applyProtection="1">
      <alignment vertical="center"/>
    </xf>
    <xf numFmtId="165" fontId="0" fillId="10" borderId="1" xfId="1" applyNumberFormat="1" applyFont="1" applyFill="1" applyBorder="1" applyAlignment="1" applyProtection="1">
      <alignment horizontal="right" vertical="center" wrapText="1"/>
    </xf>
    <xf numFmtId="0" fontId="3" fillId="0" borderId="33" xfId="0" applyFont="1" applyBorder="1" applyAlignment="1" applyProtection="1">
      <alignment horizontal="left" vertical="top"/>
    </xf>
    <xf numFmtId="0" fontId="0" fillId="0" borderId="18" xfId="0" applyBorder="1" applyAlignment="1" applyProtection="1">
      <alignment horizontal="left" vertical="top"/>
    </xf>
    <xf numFmtId="0" fontId="0" fillId="0" borderId="33" xfId="0" applyBorder="1" applyAlignment="1" applyProtection="1">
      <alignment horizontal="left" vertical="top"/>
    </xf>
    <xf numFmtId="0" fontId="0" fillId="10" borderId="1" xfId="0" applyFill="1" applyBorder="1" applyAlignment="1" applyProtection="1">
      <alignment vertical="top" wrapText="1"/>
    </xf>
    <xf numFmtId="0" fontId="2" fillId="10" borderId="7" xfId="0" applyFont="1" applyFill="1" applyBorder="1" applyAlignment="1" applyProtection="1">
      <alignment vertical="top" wrapText="1"/>
    </xf>
    <xf numFmtId="0" fontId="0" fillId="0" borderId="7" xfId="0" applyBorder="1" applyAlignment="1" applyProtection="1">
      <alignment horizontal="left" vertical="top"/>
    </xf>
    <xf numFmtId="0" fontId="14" fillId="0" borderId="0" xfId="0" applyFont="1" applyAlignment="1" applyProtection="1">
      <alignment horizontal="center" vertical="top"/>
    </xf>
    <xf numFmtId="0" fontId="2" fillId="0" borderId="7" xfId="0" applyFont="1" applyBorder="1" applyAlignment="1" applyProtection="1">
      <alignment horizontal="left" vertical="top" wrapText="1"/>
    </xf>
    <xf numFmtId="0" fontId="2" fillId="0" borderId="20" xfId="0" applyFont="1" applyBorder="1" applyAlignment="1" applyProtection="1">
      <alignment horizontal="left" vertical="top" wrapText="1"/>
    </xf>
    <xf numFmtId="0" fontId="9" fillId="10" borderId="1" xfId="0" applyFont="1" applyFill="1" applyBorder="1" applyAlignment="1" applyProtection="1">
      <alignment horizontal="left" vertical="center" wrapText="1"/>
    </xf>
    <xf numFmtId="0" fontId="0" fillId="0" borderId="0" xfId="0" applyAlignment="1" applyProtection="1">
      <alignment horizontal="left" vertical="top"/>
    </xf>
    <xf numFmtId="0" fontId="21" fillId="0" borderId="0" xfId="0" applyFont="1" applyBorder="1" applyAlignment="1" applyProtection="1">
      <alignment horizontal="left" vertical="center"/>
    </xf>
    <xf numFmtId="0" fontId="0" fillId="0" borderId="0" xfId="0" applyBorder="1" applyAlignment="1" applyProtection="1">
      <alignment horizontal="left" vertical="top"/>
    </xf>
    <xf numFmtId="0" fontId="9" fillId="0" borderId="0" xfId="0" applyFont="1" applyBorder="1" applyAlignment="1" applyProtection="1">
      <alignment horizontal="left" vertical="top"/>
    </xf>
    <xf numFmtId="0" fontId="8" fillId="0" borderId="27"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28" xfId="0" applyFont="1" applyFill="1" applyBorder="1" applyAlignment="1" applyProtection="1">
      <alignment horizontal="left" vertical="top" wrapText="1"/>
    </xf>
    <xf numFmtId="0" fontId="8" fillId="0" borderId="29"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8" fillId="0" borderId="5" xfId="0" applyFont="1" applyFill="1" applyBorder="1" applyAlignment="1" applyProtection="1">
      <alignment horizontal="left" vertical="top" wrapText="1"/>
    </xf>
    <xf numFmtId="0" fontId="9" fillId="0" borderId="5" xfId="0" applyFont="1" applyFill="1" applyBorder="1" applyAlignment="1" applyProtection="1">
      <alignment horizontal="left" vertical="top" wrapText="1"/>
    </xf>
    <xf numFmtId="0" fontId="2" fillId="0" borderId="1" xfId="0" applyFont="1" applyFill="1" applyBorder="1" applyAlignment="1" applyProtection="1">
      <alignment horizontal="left" vertical="top" wrapText="1"/>
    </xf>
    <xf numFmtId="0" fontId="9" fillId="0" borderId="6" xfId="0" applyFont="1" applyFill="1" applyBorder="1" applyAlignment="1" applyProtection="1">
      <alignment vertical="top" wrapText="1"/>
    </xf>
    <xf numFmtId="0" fontId="9" fillId="0" borderId="5" xfId="0" applyFont="1" applyFill="1" applyBorder="1" applyAlignment="1" applyProtection="1">
      <alignment vertical="top" wrapText="1"/>
    </xf>
    <xf numFmtId="0" fontId="2" fillId="0" borderId="34" xfId="0" applyFont="1" applyFill="1" applyBorder="1" applyAlignment="1" applyProtection="1">
      <alignment horizontal="left" vertical="top" wrapText="1"/>
    </xf>
    <xf numFmtId="0" fontId="0" fillId="0" borderId="22" xfId="0" applyFill="1" applyBorder="1" applyAlignment="1" applyProtection="1">
      <alignment horizontal="left" vertical="top" wrapText="1"/>
    </xf>
    <xf numFmtId="0" fontId="0" fillId="0" borderId="1" xfId="0" applyFill="1" applyBorder="1" applyAlignment="1" applyProtection="1">
      <alignment horizontal="left" vertical="top" wrapText="1"/>
    </xf>
    <xf numFmtId="0" fontId="2" fillId="10" borderId="2" xfId="0" applyFont="1" applyFill="1" applyBorder="1" applyAlignment="1" applyProtection="1">
      <alignment horizontal="left" vertical="center" wrapText="1"/>
    </xf>
    <xf numFmtId="0" fontId="0" fillId="10" borderId="1" xfId="0" applyFill="1" applyBorder="1" applyAlignment="1" applyProtection="1">
      <alignment horizontal="right" vertical="center" wrapText="1"/>
    </xf>
    <xf numFmtId="0" fontId="21" fillId="0" borderId="27" xfId="0" applyFont="1" applyBorder="1" applyAlignment="1" applyProtection="1">
      <alignment horizontal="left" vertical="center"/>
    </xf>
    <xf numFmtId="0" fontId="0" fillId="0" borderId="9" xfId="0" applyBorder="1" applyAlignment="1" applyProtection="1">
      <alignment horizontal="left" vertical="top"/>
    </xf>
    <xf numFmtId="0" fontId="0" fillId="0" borderId="27" xfId="0" applyBorder="1" applyAlignment="1" applyProtection="1">
      <alignment horizontal="left" vertical="top"/>
    </xf>
    <xf numFmtId="0" fontId="21" fillId="0" borderId="9" xfId="0" applyFont="1" applyBorder="1" applyAlignment="1" applyProtection="1">
      <alignment horizontal="left" vertical="center"/>
    </xf>
    <xf numFmtId="0" fontId="21" fillId="0" borderId="4" xfId="0" applyFont="1" applyBorder="1" applyAlignment="1" applyProtection="1">
      <alignment horizontal="left" vertical="top"/>
    </xf>
    <xf numFmtId="0" fontId="14" fillId="4" borderId="1" xfId="0" applyFont="1" applyFill="1" applyBorder="1" applyAlignment="1" applyProtection="1">
      <alignment horizontal="center" vertical="center" wrapText="1"/>
    </xf>
    <xf numFmtId="0" fontId="25" fillId="0" borderId="0" xfId="0" applyFont="1" applyBorder="1" applyAlignment="1">
      <alignment horizontal="left" vertical="center" wrapText="1"/>
    </xf>
    <xf numFmtId="0" fontId="0" fillId="0" borderId="0" xfId="0" applyBorder="1"/>
    <xf numFmtId="6" fontId="0" fillId="0" borderId="0" xfId="0" applyNumberFormat="1" applyBorder="1" applyAlignment="1">
      <alignment vertical="center" wrapText="1"/>
    </xf>
    <xf numFmtId="0" fontId="0" fillId="0" borderId="0" xfId="0" applyAlignment="1">
      <alignment horizontal="center" vertical="center"/>
    </xf>
    <xf numFmtId="0" fontId="2" fillId="0" borderId="34" xfId="0" applyFont="1" applyFill="1" applyBorder="1" applyAlignment="1" applyProtection="1">
      <alignment horizontal="left" vertical="center" wrapText="1"/>
    </xf>
    <xf numFmtId="0" fontId="0" fillId="0" borderId="9" xfId="0" applyBorder="1" applyAlignment="1" applyProtection="1">
      <alignment vertical="center" wrapText="1"/>
    </xf>
    <xf numFmtId="0" fontId="9" fillId="4" borderId="7" xfId="0" applyFont="1" applyFill="1" applyBorder="1" applyAlignment="1" applyProtection="1">
      <alignment horizontal="left" vertical="top" wrapText="1"/>
    </xf>
    <xf numFmtId="0" fontId="0" fillId="4" borderId="31" xfId="0" applyFill="1" applyBorder="1" applyAlignment="1" applyProtection="1">
      <alignment horizontal="left" vertical="top" wrapText="1"/>
    </xf>
    <xf numFmtId="0" fontId="4" fillId="0" borderId="0" xfId="2" applyFont="1" applyFill="1" applyBorder="1" applyAlignment="1" applyProtection="1">
      <alignment horizontal="left" vertical="center" wrapText="1"/>
    </xf>
    <xf numFmtId="0" fontId="5" fillId="0" borderId="30"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6" xfId="0" applyFont="1" applyFill="1" applyBorder="1" applyAlignment="1" applyProtection="1">
      <alignment horizontal="left" wrapText="1"/>
    </xf>
    <xf numFmtId="0" fontId="5" fillId="0" borderId="25" xfId="0" applyFont="1" applyFill="1" applyBorder="1" applyAlignment="1" applyProtection="1">
      <alignment horizontal="left" wrapText="1"/>
    </xf>
    <xf numFmtId="17" fontId="2" fillId="0" borderId="7" xfId="0" applyNumberFormat="1"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xf>
    <xf numFmtId="0" fontId="0" fillId="0" borderId="0" xfId="0" applyFill="1" applyBorder="1" applyAlignment="1">
      <alignment wrapText="1"/>
    </xf>
    <xf numFmtId="0" fontId="0" fillId="0" borderId="0" xfId="0" applyAlignment="1">
      <alignment wrapText="1"/>
    </xf>
    <xf numFmtId="0" fontId="11" fillId="0" borderId="37" xfId="0" applyFont="1" applyBorder="1" applyAlignment="1">
      <alignment wrapText="1"/>
    </xf>
    <xf numFmtId="0" fontId="25" fillId="0" borderId="0" xfId="0" applyFont="1" applyBorder="1" applyAlignment="1">
      <alignment horizontal="left" vertical="center" wrapText="1"/>
    </xf>
    <xf numFmtId="0" fontId="0" fillId="0" borderId="1" xfId="0" applyBorder="1" applyAlignment="1">
      <alignment vertical="center"/>
    </xf>
    <xf numFmtId="0" fontId="14" fillId="0" borderId="2" xfId="0" applyFont="1" applyBorder="1"/>
    <xf numFmtId="0" fontId="14" fillId="0" borderId="8" xfId="0" applyFont="1" applyBorder="1"/>
    <xf numFmtId="0" fontId="0" fillId="0" borderId="2"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5" fillId="0" borderId="0" xfId="0" applyFont="1" applyBorder="1" applyAlignment="1">
      <alignment horizontal="left" vertical="center" wrapText="1"/>
    </xf>
    <xf numFmtId="0" fontId="27" fillId="0" borderId="0" xfId="0" applyFont="1" applyAlignment="1">
      <alignment horizontal="left" vertical="center"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10" fillId="0" borderId="2" xfId="3" applyBorder="1" applyAlignment="1">
      <alignment horizontal="center" vertical="center"/>
    </xf>
    <xf numFmtId="0" fontId="10" fillId="0" borderId="8" xfId="3" applyBorder="1" applyAlignment="1">
      <alignment horizontal="center" vertical="center"/>
    </xf>
    <xf numFmtId="0" fontId="11" fillId="12" borderId="2" xfId="0" applyFont="1" applyFill="1" applyBorder="1" applyAlignment="1" applyProtection="1">
      <alignment horizontal="left" vertical="top" wrapText="1"/>
    </xf>
    <xf numFmtId="0" fontId="11" fillId="12" borderId="6" xfId="0" applyFont="1" applyFill="1" applyBorder="1" applyAlignment="1" applyProtection="1">
      <alignment horizontal="left" vertical="top" wrapText="1"/>
    </xf>
    <xf numFmtId="0" fontId="11" fillId="12" borderId="8"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4" fillId="0" borderId="35" xfId="2" applyFont="1" applyFill="1" applyBorder="1" applyAlignment="1" applyProtection="1">
      <alignment horizontal="left" vertical="center" wrapText="1"/>
    </xf>
    <xf numFmtId="0" fontId="4" fillId="0" borderId="26" xfId="2" applyFont="1" applyFill="1" applyBorder="1" applyAlignment="1" applyProtection="1">
      <alignment horizontal="left" vertical="center" wrapText="1"/>
    </xf>
    <xf numFmtId="0" fontId="4" fillId="0" borderId="36" xfId="2" applyFont="1" applyFill="1" applyBorder="1" applyAlignment="1" applyProtection="1">
      <alignment horizontal="left" vertical="center" wrapText="1"/>
    </xf>
    <xf numFmtId="0" fontId="24" fillId="0" borderId="37" xfId="0" applyFont="1" applyBorder="1" applyAlignment="1" applyProtection="1">
      <alignment horizontal="left" vertical="top" wrapText="1"/>
      <protection locked="0"/>
    </xf>
    <xf numFmtId="0" fontId="11" fillId="0" borderId="2"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1" fillId="0" borderId="1" xfId="0" applyFont="1" applyBorder="1" applyAlignment="1" applyProtection="1">
      <alignment horizontal="left" vertical="top" wrapText="1"/>
    </xf>
    <xf numFmtId="0" fontId="14" fillId="0" borderId="1" xfId="0" applyFont="1" applyBorder="1" applyAlignment="1" applyProtection="1">
      <alignment horizontal="left" vertical="center" wrapText="1"/>
    </xf>
    <xf numFmtId="0" fontId="9" fillId="10" borderId="27" xfId="0" applyFont="1" applyFill="1" applyBorder="1" applyAlignment="1" applyProtection="1">
      <alignment horizontal="left" vertical="center" wrapText="1"/>
    </xf>
    <xf numFmtId="0" fontId="9" fillId="10" borderId="29" xfId="0"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2" fillId="10" borderId="2" xfId="0" applyFont="1" applyFill="1" applyBorder="1" applyAlignment="1" applyProtection="1">
      <alignment horizontal="left" vertical="center" wrapText="1"/>
    </xf>
    <xf numFmtId="0" fontId="2" fillId="10" borderId="8" xfId="0" applyFont="1" applyFill="1" applyBorder="1" applyAlignment="1" applyProtection="1">
      <alignment horizontal="left" vertical="center" wrapText="1"/>
    </xf>
  </cellXfs>
  <cellStyles count="6">
    <cellStyle name="AA - Headings" xfId="2" xr:uid="{00000000-0005-0000-0000-000000000000}"/>
    <cellStyle name="AB - Descriptions/Question Prompts" xfId="4" xr:uid="{00000000-0005-0000-0000-000001000000}"/>
    <cellStyle name="AC - TEOs to Fill" xfId="5" xr:uid="{00000000-0005-0000-0000-000002000000}"/>
    <cellStyle name="Currency" xfId="1" builtinId="4"/>
    <cellStyle name="Hyperlink" xfId="3" builtinId="8"/>
    <cellStyle name="Normal" xfId="0" builtinId="0"/>
  </cellStyles>
  <dxfs count="0"/>
  <tableStyles count="0" defaultTableStyle="TableStyleMedium2" defaultPivotStyle="PivotStyleLight16"/>
  <colors>
    <mruColors>
      <color rgb="FFFED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5961062</xdr:colOff>
      <xdr:row>0</xdr:row>
      <xdr:rowOff>82550</xdr:rowOff>
    </xdr:from>
    <xdr:to>
      <xdr:col>3</xdr:col>
      <xdr:colOff>8886528</xdr:colOff>
      <xdr:row>0</xdr:row>
      <xdr:rowOff>1003126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1114087" y="82550"/>
          <a:ext cx="3296941" cy="9205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ec.govt.nz/assets/Forms-templates-and-guides/2023-Funding-Conditions-Catalogue.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ec.govt.nz/assets/Forms-templates-and-guides/Funding-Conditions-Catalogue-2022.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localcouncils.govt.nz/lgip.nsf/wpg_URL/Profiles-Councils-Napier-City-Council-Main?OpenDocument" TargetMode="External"/><Relationship Id="rId21" Type="http://schemas.openxmlformats.org/officeDocument/2006/relationships/hyperlink" Target="http://www.localcouncils.govt.nz/lgip.nsf/wpg_URL/Profiles-Councils-South-Taranaki-District-Council-Main?OpenDocument" TargetMode="External"/><Relationship Id="rId34" Type="http://schemas.openxmlformats.org/officeDocument/2006/relationships/hyperlink" Target="http://www.localcouncils.govt.nz/lgip.nsf/wpg_URL/Profiles-Councils-Carterton-District-Council-Main?OpenDocument" TargetMode="External"/><Relationship Id="rId42" Type="http://schemas.openxmlformats.org/officeDocument/2006/relationships/hyperlink" Target="http://www.localcouncils.govt.nz/lgip.nsf/wpg_URL/Profiles-Councils-Nelson-City-Council-Main?OpenDocument" TargetMode="External"/><Relationship Id="rId47" Type="http://schemas.openxmlformats.org/officeDocument/2006/relationships/hyperlink" Target="http://www.localcouncils.govt.nz/lgip.nsf/wpg_URL/Profiles-Councils-Ashburton-District-Council-Main?OpenDocument" TargetMode="External"/><Relationship Id="rId50" Type="http://schemas.openxmlformats.org/officeDocument/2006/relationships/hyperlink" Target="http://www.localcouncils.govt.nz/lgip.nsf/wpg_URL/Profiles-Councils-Kaikoura-District-Council-Main?OpenDocument" TargetMode="External"/><Relationship Id="rId55" Type="http://schemas.openxmlformats.org/officeDocument/2006/relationships/hyperlink" Target="http://www.localcouncils.govt.nz/lgip.nsf/wpg_URL/Profiles-Councils-Waimate-District-Council-Main?OpenDocument" TargetMode="External"/><Relationship Id="rId63" Type="http://schemas.openxmlformats.org/officeDocument/2006/relationships/hyperlink" Target="http://www.localcouncils.govt.nz/lgip.nsf/wpg_URL/Profiles-Councils-Invercargill-City-Council-Main?OpenDocument" TargetMode="External"/><Relationship Id="rId7" Type="http://schemas.openxmlformats.org/officeDocument/2006/relationships/hyperlink" Target="http://www.localcouncils.govt.nz/lgip.nsf/wpg_URL/Profiles-Councils-Otorohanga-District-Council-Main?OpenDocument" TargetMode="External"/><Relationship Id="rId2" Type="http://schemas.openxmlformats.org/officeDocument/2006/relationships/hyperlink" Target="http://www.localcouncils.govt.nz/lgip.nsf/wpg_URL/Profiles-Councils-Kaipara-District-Council-Main?OpenDocument" TargetMode="External"/><Relationship Id="rId16" Type="http://schemas.openxmlformats.org/officeDocument/2006/relationships/hyperlink" Target="http://www.localcouncils.govt.nz/lgip.nsf/wpg_URL/Profiles-Councils-Opotiki-District-Council-Main?OpenDocument" TargetMode="External"/><Relationship Id="rId29" Type="http://schemas.openxmlformats.org/officeDocument/2006/relationships/hyperlink" Target="http://www.localcouncils.govt.nz/lgip.nsf/wpg_URL/Profiles-Councils-Manawatu-District-Council-Main?OpenDocument" TargetMode="External"/><Relationship Id="rId11" Type="http://schemas.openxmlformats.org/officeDocument/2006/relationships/hyperlink" Target="http://www.localcouncils.govt.nz/lgip.nsf/wpg_URL/Profiles-Councils-Thames-Coromandel-District-Council-Main?OpenDocument" TargetMode="External"/><Relationship Id="rId24" Type="http://schemas.openxmlformats.org/officeDocument/2006/relationships/hyperlink" Target="http://www.localcouncils.govt.nz/lgip.nsf/wpg_URL/Profiles-Councils-Central-Hawkes-Bay-District-Council-Main?OpenDocument" TargetMode="External"/><Relationship Id="rId32" Type="http://schemas.openxmlformats.org/officeDocument/2006/relationships/hyperlink" Target="http://www.localcouncils.govt.nz/lgip.nsf/wpg_URL/Profiles-Councils-Tararua-District-Council-Main?OpenDocument" TargetMode="External"/><Relationship Id="rId37" Type="http://schemas.openxmlformats.org/officeDocument/2006/relationships/hyperlink" Target="http://www.localcouncils.govt.nz/lgip.nsf/wpg_URL/Profiles-Councils-Porirua-City-Council-Main?OpenDocument" TargetMode="External"/><Relationship Id="rId40" Type="http://schemas.openxmlformats.org/officeDocument/2006/relationships/hyperlink" Target="http://www.localcouncils.govt.nz/lgip.nsf/wpg_URL/Profiles-Councils-Wellington-City-Council-Main?OpenDocument" TargetMode="External"/><Relationship Id="rId45" Type="http://schemas.openxmlformats.org/officeDocument/2006/relationships/hyperlink" Target="http://www.localcouncils.govt.nz/lgip.nsf/wpg_URL/Profiles-Councils-Grey-District-Council-Main?OpenDocument" TargetMode="External"/><Relationship Id="rId53" Type="http://schemas.openxmlformats.org/officeDocument/2006/relationships/hyperlink" Target="http://www.localcouncils.govt.nz/lgip.nsf/wpg_URL/Profiles-Councils-Timaru-District-Council-Main?OpenDocument" TargetMode="External"/><Relationship Id="rId58" Type="http://schemas.openxmlformats.org/officeDocument/2006/relationships/hyperlink" Target="http://www.localcouncils.govt.nz/lgip.nsf/wpg_URL/Profiles-Councils-Central-Otago-District-Council-Main?OpenDocument" TargetMode="External"/><Relationship Id="rId66" Type="http://schemas.openxmlformats.org/officeDocument/2006/relationships/hyperlink" Target="https://www.tec.govt.nz/funding/funding-and-performance/funding/fund-finder/student-achievement-component-levels-1-and-2/funding-and-payments/" TargetMode="External"/><Relationship Id="rId5" Type="http://schemas.openxmlformats.org/officeDocument/2006/relationships/hyperlink" Target="http://www.localcouncils.govt.nz/lgip.nsf/wpg_URL/Profiles-Councils-Hauraki-District-Council-Main?OpenDocument" TargetMode="External"/><Relationship Id="rId61" Type="http://schemas.openxmlformats.org/officeDocument/2006/relationships/hyperlink" Target="http://www.localcouncils.govt.nz/lgip.nsf/wpg_URL/Profiles-Councils-Queenstown-Lakes-District-Council-Main?OpenDocument" TargetMode="External"/><Relationship Id="rId19" Type="http://schemas.openxmlformats.org/officeDocument/2006/relationships/hyperlink" Target="http://www.localcouncils.govt.nz/lgip.nsf/wpg_URL/Profiles-Councils-Whakatane-District-Council-Main?OpenDocument" TargetMode="External"/><Relationship Id="rId14" Type="http://schemas.openxmlformats.org/officeDocument/2006/relationships/hyperlink" Target="http://www.localcouncils.govt.nz/lgip.nsf/wpg_URL/Profiles-Councils-Waitomo-District-Council-Main?OpenDocument" TargetMode="External"/><Relationship Id="rId22" Type="http://schemas.openxmlformats.org/officeDocument/2006/relationships/hyperlink" Target="http://www.localcouncils.govt.nz/lgip.nsf/wpg_URL/Profiles-Councils-Stratford-District-Council-Main?OpenDocument" TargetMode="External"/><Relationship Id="rId27" Type="http://schemas.openxmlformats.org/officeDocument/2006/relationships/hyperlink" Target="http://www.localcouncils.govt.nz/lgip.nsf/wpg_URL/Profiles-Councils-Wairoa-District-Council-Main?OpenDocument" TargetMode="External"/><Relationship Id="rId30" Type="http://schemas.openxmlformats.org/officeDocument/2006/relationships/hyperlink" Target="http://www.localcouncils.govt.nz/lgip.nsf/wpg_URL/Profiles-Councils-Palmerston-North-City-Council-Main?OpenDocument" TargetMode="External"/><Relationship Id="rId35" Type="http://schemas.openxmlformats.org/officeDocument/2006/relationships/hyperlink" Target="http://www.localcouncils.govt.nz/lgip.nsf/wpg_URL/Profiles-Councils-Kapiti-Coast-District-Council-Main?OpenDocument" TargetMode="External"/><Relationship Id="rId43" Type="http://schemas.openxmlformats.org/officeDocument/2006/relationships/hyperlink" Target="http://www.localcouncils.govt.nz/lgip.nsf/wpg_URL/Profiles-Councils-Marlborough-District-Council-Main?OpenDocument" TargetMode="External"/><Relationship Id="rId48" Type="http://schemas.openxmlformats.org/officeDocument/2006/relationships/hyperlink" Target="http://www.localcouncils.govt.nz/lgip.nsf/wpg_URL/Profiles-Councils-Christchurch-City-Council-Main?OpenDocument" TargetMode="External"/><Relationship Id="rId56" Type="http://schemas.openxmlformats.org/officeDocument/2006/relationships/hyperlink" Target="http://www.localcouncils.govt.nz/lgip.nsf/wpg_URL/Profiles-Councils-Waitaki-District-Council-Main?OpenDocument" TargetMode="External"/><Relationship Id="rId64" Type="http://schemas.openxmlformats.org/officeDocument/2006/relationships/hyperlink" Target="http://www.localcouncils.govt.nz/lgip.nsf/wpg_URL/Profiles-Councils-Southland-District-Council-Main?OpenDocument" TargetMode="External"/><Relationship Id="rId8" Type="http://schemas.openxmlformats.org/officeDocument/2006/relationships/hyperlink" Target="http://www.localcouncils.govt.nz/lgip.nsf/wpg_URL/Profiles-Councils-Rotorua-District-Council-Main?OpenDocument" TargetMode="External"/><Relationship Id="rId51" Type="http://schemas.openxmlformats.org/officeDocument/2006/relationships/hyperlink" Target="http://www.localcouncils.govt.nz/lgip.nsf/wpg_URL/Profiles-Councils-Mackenzie-District-Council-Main?OpenDocument" TargetMode="External"/><Relationship Id="rId3" Type="http://schemas.openxmlformats.org/officeDocument/2006/relationships/hyperlink" Target="http://www.localcouncils.govt.nz/lgip.nsf/wpg_URL/Profiles-Councils-Whangarei-District-Council-Main?OpenDocument" TargetMode="External"/><Relationship Id="rId12" Type="http://schemas.openxmlformats.org/officeDocument/2006/relationships/hyperlink" Target="http://www.localcouncils.govt.nz/lgip.nsf/wpg_URL/Profiles-Councils-Waikato-District-Council-Main?OpenDocument" TargetMode="External"/><Relationship Id="rId17" Type="http://schemas.openxmlformats.org/officeDocument/2006/relationships/hyperlink" Target="http://www.localcouncils.govt.nz/lgip.nsf/wpg_URL/Profiles-Councils-Tauranga-City-Council-Main?OpenDocument" TargetMode="External"/><Relationship Id="rId25" Type="http://schemas.openxmlformats.org/officeDocument/2006/relationships/hyperlink" Target="http://www.localcouncils.govt.nz/lgip.nsf/wpg_URL/Profiles-Councils-Hastings-District-Council-Main?OpenDocument" TargetMode="External"/><Relationship Id="rId33" Type="http://schemas.openxmlformats.org/officeDocument/2006/relationships/hyperlink" Target="http://www.localcouncils.govt.nz/lgip.nsf/wpg_URL/Profiles-Councils-Whanganui-District-Council-Main?OpenDocument" TargetMode="External"/><Relationship Id="rId38" Type="http://schemas.openxmlformats.org/officeDocument/2006/relationships/hyperlink" Target="http://www.localcouncils.govt.nz/lgip.nsf/wpg_URL/Profiles-Councils-South-Wairarapa-District-Council-Main?OpenDocument" TargetMode="External"/><Relationship Id="rId46" Type="http://schemas.openxmlformats.org/officeDocument/2006/relationships/hyperlink" Target="http://www.localcouncils.govt.nz/lgip.nsf/wpg_URL/Profiles-Councils-Westland-District-Council-Main?OpenDocument" TargetMode="External"/><Relationship Id="rId59" Type="http://schemas.openxmlformats.org/officeDocument/2006/relationships/hyperlink" Target="http://www.localcouncils.govt.nz/lgip.nsf/wpg_URL/Profiles-Councils-Clutha-District-Council-Main?OpenDocument" TargetMode="External"/><Relationship Id="rId67" Type="http://schemas.openxmlformats.org/officeDocument/2006/relationships/printerSettings" Target="../printerSettings/printerSettings4.bin"/><Relationship Id="rId20" Type="http://schemas.openxmlformats.org/officeDocument/2006/relationships/hyperlink" Target="http://www.localcouncils.govt.nz/lgip.nsf/wpg_URL/Profiles-Councils-New-Plymouth-District-Council-Main?OpenDocument" TargetMode="External"/><Relationship Id="rId41" Type="http://schemas.openxmlformats.org/officeDocument/2006/relationships/hyperlink" Target="http://www.localcouncils.govt.nz/lgip.nsf/wpg_URL/Profiles-Councils-Tasman-District-Council-Main?OpenDocument" TargetMode="External"/><Relationship Id="rId54" Type="http://schemas.openxmlformats.org/officeDocument/2006/relationships/hyperlink" Target="http://www.localcouncils.govt.nz/lgip.nsf/wpg_URL/Profiles-Councils-Waimakariri-District-Council-Main?OpenDocument" TargetMode="External"/><Relationship Id="rId62" Type="http://schemas.openxmlformats.org/officeDocument/2006/relationships/hyperlink" Target="http://www.localcouncils.govt.nz/lgip.nsf/wpg_URL/Profiles-Councils-Gore-District-Council-Main?OpenDocument" TargetMode="External"/><Relationship Id="rId1" Type="http://schemas.openxmlformats.org/officeDocument/2006/relationships/hyperlink" Target="http://www.localcouncils.govt.nz/lgip.nsf/wpg_URL/Profiles-Councils-Far-North-District-Council-Main?OpenDocument" TargetMode="External"/><Relationship Id="rId6" Type="http://schemas.openxmlformats.org/officeDocument/2006/relationships/hyperlink" Target="http://www.localcouncils.govt.nz/lgip.nsf/wpg_URL/Profiles-Councils-Matamata-Piako-District-Council-Main?OpenDocument" TargetMode="External"/><Relationship Id="rId15" Type="http://schemas.openxmlformats.org/officeDocument/2006/relationships/hyperlink" Target="http://www.localcouncils.govt.nz/lgip.nsf/wpg_URL/Profiles-Councils-Kawerau-District-Council-Main?OpenDocument" TargetMode="External"/><Relationship Id="rId23" Type="http://schemas.openxmlformats.org/officeDocument/2006/relationships/hyperlink" Target="http://www.localcouncils.govt.nz/lgip.nsf/wpg_URL/Profiles-Councils-Gisborne-District-Council-Main?OpenDocument" TargetMode="External"/><Relationship Id="rId28" Type="http://schemas.openxmlformats.org/officeDocument/2006/relationships/hyperlink" Target="http://www.localcouncils.govt.nz/lgip.nsf/wpg_URL/Profiles-Councils-Horowhenua-District-Council-Main?OpenDocument" TargetMode="External"/><Relationship Id="rId36" Type="http://schemas.openxmlformats.org/officeDocument/2006/relationships/hyperlink" Target="http://www.localcouncils.govt.nz/lgip.nsf/wpg_URL/Profiles-Councils-Masterton-District-Council-Main?OpenDocument" TargetMode="External"/><Relationship Id="rId49" Type="http://schemas.openxmlformats.org/officeDocument/2006/relationships/hyperlink" Target="http://www.localcouncils.govt.nz/lgip.nsf/wpg_URL/Profiles-Councils-Hurunui-District-Council-Main?OpenDocument" TargetMode="External"/><Relationship Id="rId57" Type="http://schemas.openxmlformats.org/officeDocument/2006/relationships/hyperlink" Target="http://www.localcouncils.govt.nz/lgip.nsf/wpg_URL/Profiles-Councils-Chatham-Islands-Council-Main?OpenDocument" TargetMode="External"/><Relationship Id="rId10" Type="http://schemas.openxmlformats.org/officeDocument/2006/relationships/hyperlink" Target="http://www.localcouncils.govt.nz/lgip.nsf/wpg_URL/Profiles-Councils-Taupo-District-Council-Main?OpenDocument" TargetMode="External"/><Relationship Id="rId31" Type="http://schemas.openxmlformats.org/officeDocument/2006/relationships/hyperlink" Target="http://www.localcouncils.govt.nz/lgip.nsf/wpg_URL/Profiles-Councils-Ruapehu-District-Council-Main?OpenDocument" TargetMode="External"/><Relationship Id="rId44" Type="http://schemas.openxmlformats.org/officeDocument/2006/relationships/hyperlink" Target="http://www.localcouncils.govt.nz/lgip.nsf/wpg_URL/Profiles-Councils-Buller-District-Council-Main?OpenDocument" TargetMode="External"/><Relationship Id="rId52" Type="http://schemas.openxmlformats.org/officeDocument/2006/relationships/hyperlink" Target="http://www.localcouncils.govt.nz/lgip.nsf/wpg_URL/Profiles-Councils-Selwyn-District-Council-Main?OpenDocument" TargetMode="External"/><Relationship Id="rId60" Type="http://schemas.openxmlformats.org/officeDocument/2006/relationships/hyperlink" Target="http://www.localcouncils.govt.nz/lgip.nsf/wpg_URL/Profiles-Councils-Dunedin-City-Council-Main?OpenDocument" TargetMode="External"/><Relationship Id="rId65" Type="http://schemas.openxmlformats.org/officeDocument/2006/relationships/hyperlink" Target="http://www.localcouncils.govt.nz/lgip.nsf/wpg_URL/Profiles-Councils-Rangitikei-District-Council-Main?OpenDocument" TargetMode="External"/><Relationship Id="rId4" Type="http://schemas.openxmlformats.org/officeDocument/2006/relationships/hyperlink" Target="http://www.localcouncils.govt.nz/lgip.nsf/wpg_URL/Profiles-Councils-Hamilton-City-Council-Main?OpenDocument" TargetMode="External"/><Relationship Id="rId9" Type="http://schemas.openxmlformats.org/officeDocument/2006/relationships/hyperlink" Target="http://www.localcouncils.govt.nz/lgip.nsf/wpg_URL/Profiles-Councils-South-Waikato-District-Council-Main?OpenDocument" TargetMode="External"/><Relationship Id="rId13" Type="http://schemas.openxmlformats.org/officeDocument/2006/relationships/hyperlink" Target="http://www.localcouncils.govt.nz/lgip.nsf/wpg_URL/Profiles-Councils-Waipa-District-Council-Main?OpenDocument" TargetMode="External"/><Relationship Id="rId18" Type="http://schemas.openxmlformats.org/officeDocument/2006/relationships/hyperlink" Target="http://www.localcouncils.govt.nz/lgip.nsf/wpg_URL/Profiles-Councils-Western-Bay-of-Plenty-District-Council-Main?OpenDocument" TargetMode="External"/><Relationship Id="rId39" Type="http://schemas.openxmlformats.org/officeDocument/2006/relationships/hyperlink" Target="http://www.localcouncils.govt.nz/lgip.nsf/wpg_URL/Profiles-Councils-Upper-Hutt-City-Council-Main?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63"/>
  <sheetViews>
    <sheetView showGridLines="0" tabSelected="1" topLeftCell="A3" zoomScaleNormal="100" workbookViewId="0">
      <selection activeCell="D16" sqref="D16"/>
    </sheetView>
  </sheetViews>
  <sheetFormatPr defaultColWidth="8.54296875" defaultRowHeight="14.5" x14ac:dyDescent="0.35"/>
  <cols>
    <col min="1" max="1" width="26.54296875" style="17" customWidth="1"/>
    <col min="2" max="2" width="14.453125" style="16" customWidth="1"/>
    <col min="3" max="3" width="32.7265625" style="22" customWidth="1"/>
    <col min="4" max="4" width="133.26953125" style="22" customWidth="1"/>
    <col min="5" max="5" width="47.54296875" style="23" customWidth="1"/>
    <col min="6" max="7" width="30.54296875" style="14" customWidth="1"/>
    <col min="8" max="8" width="30.54296875" style="15" customWidth="1"/>
    <col min="9" max="9" width="30.54296875" style="14" customWidth="1"/>
    <col min="10" max="16384" width="8.54296875" style="3"/>
  </cols>
  <sheetData>
    <row r="1" spans="1:9" ht="106.5" customHeight="1" thickBot="1" x14ac:dyDescent="0.4">
      <c r="A1" s="216" t="s">
        <v>270</v>
      </c>
      <c r="B1" s="216"/>
      <c r="C1" s="216"/>
      <c r="D1" s="216"/>
      <c r="E1" s="1"/>
      <c r="F1" s="2"/>
      <c r="G1" s="2"/>
      <c r="H1" s="2"/>
      <c r="I1" s="2"/>
    </row>
    <row r="2" spans="1:9" ht="37.4" customHeight="1" thickBot="1" x14ac:dyDescent="0.5">
      <c r="A2" s="220" t="s">
        <v>280</v>
      </c>
      <c r="B2" s="220"/>
      <c r="C2" s="220"/>
      <c r="D2" s="221"/>
      <c r="E2" s="7"/>
      <c r="F2" s="8"/>
      <c r="G2" s="8"/>
      <c r="H2" s="8"/>
      <c r="I2" s="8"/>
    </row>
    <row r="3" spans="1:9" s="14" customFormat="1" ht="177.65" customHeight="1" thickBot="1" x14ac:dyDescent="0.4">
      <c r="A3" s="222" t="s">
        <v>213</v>
      </c>
      <c r="B3" s="223"/>
      <c r="C3" s="214" t="s">
        <v>318</v>
      </c>
      <c r="D3" s="215"/>
      <c r="H3" s="15"/>
    </row>
    <row r="4" spans="1:9" s="5" customFormat="1" ht="30" customHeight="1" thickBot="1" x14ac:dyDescent="0.4">
      <c r="A4" s="217" t="s">
        <v>6</v>
      </c>
      <c r="B4" s="217"/>
      <c r="C4" s="217"/>
      <c r="D4" s="218"/>
      <c r="E4" s="4"/>
      <c r="F4" s="4"/>
      <c r="G4" s="4"/>
      <c r="H4" s="4"/>
      <c r="I4" s="4"/>
    </row>
    <row r="5" spans="1:9" s="5" customFormat="1" ht="38.9" customHeight="1" thickBot="1" x14ac:dyDescent="0.4">
      <c r="A5" s="187"/>
      <c r="B5" s="188" t="s">
        <v>0</v>
      </c>
      <c r="C5" s="189"/>
      <c r="D5" s="190"/>
      <c r="E5" s="6"/>
      <c r="F5" s="24"/>
      <c r="G5" s="24"/>
      <c r="H5" s="24"/>
      <c r="I5" s="24"/>
    </row>
    <row r="6" spans="1:9" s="5" customFormat="1" ht="60.75" customHeight="1" x14ac:dyDescent="0.35">
      <c r="A6" s="191" t="s">
        <v>1</v>
      </c>
      <c r="B6" s="31"/>
      <c r="C6" s="192" t="s">
        <v>324</v>
      </c>
      <c r="D6" s="193" t="s">
        <v>326</v>
      </c>
      <c r="E6" s="64"/>
      <c r="F6" s="64"/>
      <c r="G6" s="77"/>
      <c r="H6" s="76"/>
      <c r="I6" s="75"/>
    </row>
    <row r="7" spans="1:9" ht="76.5" customHeight="1" x14ac:dyDescent="0.35">
      <c r="A7" s="194" t="s">
        <v>2</v>
      </c>
      <c r="B7" s="30"/>
      <c r="C7" s="194" t="s">
        <v>285</v>
      </c>
      <c r="D7" s="195" t="s">
        <v>282</v>
      </c>
      <c r="E7" s="7"/>
      <c r="F7" s="8"/>
      <c r="G7" s="8"/>
      <c r="H7" s="8"/>
      <c r="I7" s="8"/>
    </row>
    <row r="8" spans="1:9" ht="52" customHeight="1" thickBot="1" x14ac:dyDescent="0.4">
      <c r="A8" s="219" t="s">
        <v>7</v>
      </c>
      <c r="B8" s="219"/>
      <c r="C8" s="219"/>
      <c r="D8" s="219"/>
      <c r="E8" s="7"/>
      <c r="F8" s="8"/>
      <c r="G8" s="8"/>
      <c r="H8" s="8"/>
      <c r="I8" s="8"/>
    </row>
    <row r="9" spans="1:9" s="5" customFormat="1" ht="39.75" customHeight="1" x14ac:dyDescent="0.35">
      <c r="A9" s="191" t="s">
        <v>3</v>
      </c>
      <c r="B9" s="31"/>
      <c r="C9" s="191" t="s">
        <v>8</v>
      </c>
      <c r="D9" s="196" t="s">
        <v>227</v>
      </c>
      <c r="E9" s="64" t="s">
        <v>178</v>
      </c>
      <c r="F9" s="64"/>
      <c r="G9" s="64"/>
      <c r="H9" s="64"/>
      <c r="I9" s="64"/>
    </row>
    <row r="10" spans="1:9" ht="41.25" customHeight="1" x14ac:dyDescent="0.35">
      <c r="A10" s="194" t="s">
        <v>4</v>
      </c>
      <c r="B10" s="30"/>
      <c r="C10" s="194" t="s">
        <v>9</v>
      </c>
      <c r="D10" s="195" t="s">
        <v>10</v>
      </c>
      <c r="E10" s="7"/>
      <c r="F10" s="8"/>
      <c r="G10" s="8"/>
      <c r="H10" s="8"/>
      <c r="I10" s="8"/>
    </row>
    <row r="11" spans="1:9" ht="42.75" customHeight="1" x14ac:dyDescent="0.35">
      <c r="A11" s="212" t="s">
        <v>5</v>
      </c>
      <c r="B11" s="30"/>
      <c r="C11" s="197" t="s">
        <v>328</v>
      </c>
      <c r="D11" s="198" t="s">
        <v>327</v>
      </c>
      <c r="E11" s="7"/>
      <c r="F11" s="8"/>
      <c r="G11" s="8"/>
      <c r="H11" s="8"/>
      <c r="I11" s="8"/>
    </row>
    <row r="12" spans="1:9" ht="42" customHeight="1" x14ac:dyDescent="0.35">
      <c r="A12" s="213"/>
      <c r="B12" s="30"/>
      <c r="C12" s="194" t="s">
        <v>283</v>
      </c>
      <c r="D12" s="199" t="s">
        <v>245</v>
      </c>
      <c r="E12" s="9"/>
      <c r="F12" s="9"/>
      <c r="G12" s="9"/>
      <c r="H12" s="9"/>
      <c r="I12" s="10"/>
    </row>
    <row r="13" spans="1:9" s="93" customFormat="1" ht="17.5" x14ac:dyDescent="0.35">
      <c r="A13" s="12"/>
      <c r="B13" s="11"/>
      <c r="C13" s="92"/>
      <c r="D13" s="11"/>
      <c r="H13" s="94"/>
    </row>
    <row r="14" spans="1:9" s="14" customFormat="1" x14ac:dyDescent="0.35">
      <c r="A14" s="17"/>
      <c r="B14" s="16"/>
      <c r="C14" s="13"/>
      <c r="D14" s="13"/>
      <c r="H14" s="15"/>
    </row>
    <row r="15" spans="1:9" s="14" customFormat="1" x14ac:dyDescent="0.35">
      <c r="A15" s="17"/>
      <c r="B15" s="16"/>
      <c r="C15" s="13"/>
      <c r="D15" s="13"/>
      <c r="H15" s="15"/>
    </row>
    <row r="16" spans="1:9" s="14" customFormat="1" x14ac:dyDescent="0.35">
      <c r="A16" s="17"/>
      <c r="B16" s="16"/>
      <c r="C16" s="13"/>
      <c r="D16" s="13"/>
      <c r="H16" s="15"/>
    </row>
    <row r="17" spans="1:9" s="14" customFormat="1" x14ac:dyDescent="0.35">
      <c r="A17" s="17"/>
      <c r="B17" s="16"/>
      <c r="C17" s="13"/>
      <c r="D17" s="13"/>
      <c r="H17" s="15"/>
    </row>
    <row r="18" spans="1:9" s="14" customFormat="1" x14ac:dyDescent="0.35">
      <c r="A18" s="17"/>
      <c r="B18" s="16"/>
      <c r="C18" s="13"/>
      <c r="D18" s="13"/>
      <c r="H18" s="15"/>
    </row>
    <row r="19" spans="1:9" s="10" customFormat="1" x14ac:dyDescent="0.35">
      <c r="A19" s="17"/>
      <c r="B19" s="16"/>
      <c r="C19" s="13"/>
      <c r="D19" s="13"/>
      <c r="E19" s="14"/>
      <c r="F19" s="14"/>
      <c r="G19" s="14"/>
      <c r="H19" s="15"/>
      <c r="I19" s="14"/>
    </row>
    <row r="20" spans="1:9" s="10" customFormat="1" x14ac:dyDescent="0.35">
      <c r="A20" s="17"/>
      <c r="B20" s="16"/>
      <c r="C20" s="13"/>
      <c r="D20" s="13"/>
      <c r="E20" s="14"/>
      <c r="F20" s="14"/>
      <c r="G20" s="14"/>
      <c r="H20" s="15"/>
      <c r="I20" s="14"/>
    </row>
    <row r="21" spans="1:9" s="10" customFormat="1" x14ac:dyDescent="0.35">
      <c r="A21" s="17"/>
      <c r="B21" s="16"/>
      <c r="C21" s="13"/>
      <c r="D21" s="13"/>
      <c r="E21" s="14"/>
      <c r="F21" s="14"/>
      <c r="G21" s="14"/>
      <c r="H21" s="15"/>
      <c r="I21" s="14"/>
    </row>
    <row r="22" spans="1:9" s="10" customFormat="1" x14ac:dyDescent="0.35">
      <c r="A22" s="17"/>
      <c r="B22" s="16"/>
      <c r="C22" s="13"/>
      <c r="D22" s="13"/>
      <c r="E22" s="14"/>
      <c r="F22" s="14"/>
      <c r="G22" s="14"/>
      <c r="H22" s="15"/>
      <c r="I22" s="14"/>
    </row>
    <row r="23" spans="1:9" s="10" customFormat="1" x14ac:dyDescent="0.35">
      <c r="A23" s="17"/>
      <c r="B23" s="16"/>
      <c r="C23" s="13"/>
      <c r="D23" s="13"/>
      <c r="E23" s="14"/>
      <c r="F23" s="14"/>
      <c r="G23" s="14"/>
      <c r="H23" s="15"/>
      <c r="I23" s="14"/>
    </row>
    <row r="24" spans="1:9" s="10" customFormat="1" x14ac:dyDescent="0.35">
      <c r="A24" s="17"/>
      <c r="B24" s="16"/>
      <c r="C24" s="13"/>
      <c r="D24" s="13"/>
      <c r="E24" s="14"/>
      <c r="F24" s="14"/>
      <c r="G24" s="14"/>
      <c r="H24" s="15"/>
      <c r="I24" s="14"/>
    </row>
    <row r="25" spans="1:9" s="10" customFormat="1" x14ac:dyDescent="0.35">
      <c r="A25" s="17"/>
      <c r="B25" s="16"/>
      <c r="C25" s="13"/>
      <c r="D25" s="13"/>
      <c r="E25" s="14"/>
      <c r="F25" s="14"/>
      <c r="G25" s="14"/>
      <c r="H25" s="15"/>
      <c r="I25" s="14"/>
    </row>
    <row r="26" spans="1:9" s="10" customFormat="1" x14ac:dyDescent="0.35">
      <c r="A26" s="17"/>
      <c r="B26" s="16"/>
      <c r="C26" s="13"/>
      <c r="D26" s="13"/>
      <c r="E26" s="14"/>
      <c r="F26" s="14"/>
      <c r="G26" s="14"/>
      <c r="H26" s="15"/>
      <c r="I26" s="14"/>
    </row>
    <row r="27" spans="1:9" s="10" customFormat="1" x14ac:dyDescent="0.35">
      <c r="A27" s="17"/>
      <c r="B27" s="16"/>
      <c r="C27" s="13"/>
      <c r="D27" s="13"/>
      <c r="E27" s="14"/>
      <c r="F27" s="14"/>
      <c r="G27" s="14"/>
      <c r="H27" s="15"/>
      <c r="I27" s="14"/>
    </row>
    <row r="28" spans="1:9" s="10" customFormat="1" x14ac:dyDescent="0.35">
      <c r="A28" s="17"/>
      <c r="B28" s="16"/>
      <c r="C28" s="13"/>
      <c r="D28" s="13"/>
      <c r="E28" s="14"/>
      <c r="F28" s="14"/>
      <c r="G28" s="14"/>
      <c r="H28" s="15"/>
      <c r="I28" s="14"/>
    </row>
    <row r="29" spans="1:9" s="10" customFormat="1" x14ac:dyDescent="0.35">
      <c r="A29" s="17"/>
      <c r="B29" s="16"/>
      <c r="C29" s="13"/>
      <c r="D29" s="13"/>
      <c r="E29" s="14"/>
      <c r="F29" s="14"/>
      <c r="G29" s="14"/>
      <c r="H29" s="15"/>
      <c r="I29" s="14"/>
    </row>
    <row r="30" spans="1:9" s="10" customFormat="1" x14ac:dyDescent="0.35">
      <c r="A30" s="17"/>
      <c r="B30" s="16"/>
      <c r="C30" s="13"/>
      <c r="D30" s="13"/>
      <c r="E30" s="14"/>
      <c r="F30" s="14"/>
      <c r="G30" s="14"/>
      <c r="H30" s="15"/>
      <c r="I30" s="14"/>
    </row>
    <row r="31" spans="1:9" s="10" customFormat="1" x14ac:dyDescent="0.35">
      <c r="A31" s="19"/>
      <c r="B31" s="18"/>
      <c r="C31" s="13"/>
      <c r="D31" s="13"/>
      <c r="E31" s="14"/>
      <c r="F31" s="14"/>
      <c r="G31" s="14"/>
      <c r="H31" s="15"/>
      <c r="I31" s="14"/>
    </row>
    <row r="32" spans="1:9" s="10" customFormat="1" x14ac:dyDescent="0.35">
      <c r="A32" s="17"/>
      <c r="B32" s="16"/>
      <c r="C32" s="22"/>
      <c r="D32" s="22"/>
      <c r="E32" s="14"/>
      <c r="F32" s="14"/>
      <c r="G32" s="14"/>
      <c r="H32" s="15"/>
      <c r="I32" s="14"/>
    </row>
    <row r="33" spans="5:5" x14ac:dyDescent="0.35">
      <c r="E33" s="66"/>
    </row>
    <row r="34" spans="5:5" x14ac:dyDescent="0.35">
      <c r="E34" s="67"/>
    </row>
    <row r="35" spans="5:5" x14ac:dyDescent="0.35">
      <c r="E35" s="67"/>
    </row>
    <row r="36" spans="5:5" x14ac:dyDescent="0.35">
      <c r="E36" s="67"/>
    </row>
    <row r="37" spans="5:5" x14ac:dyDescent="0.35">
      <c r="E37" s="67"/>
    </row>
    <row r="38" spans="5:5" x14ac:dyDescent="0.35">
      <c r="E38" s="67"/>
    </row>
    <row r="39" spans="5:5" x14ac:dyDescent="0.35">
      <c r="E39" s="67"/>
    </row>
    <row r="40" spans="5:5" x14ac:dyDescent="0.35">
      <c r="E40" s="67"/>
    </row>
    <row r="41" spans="5:5" x14ac:dyDescent="0.35">
      <c r="E41" s="67"/>
    </row>
    <row r="42" spans="5:5" x14ac:dyDescent="0.35">
      <c r="E42" s="67"/>
    </row>
    <row r="43" spans="5:5" x14ac:dyDescent="0.35">
      <c r="E43" s="67"/>
    </row>
    <row r="44" spans="5:5" x14ac:dyDescent="0.35">
      <c r="E44" s="67"/>
    </row>
    <row r="45" spans="5:5" x14ac:dyDescent="0.35">
      <c r="E45" s="67"/>
    </row>
    <row r="46" spans="5:5" x14ac:dyDescent="0.35">
      <c r="E46" s="67"/>
    </row>
    <row r="47" spans="5:5" x14ac:dyDescent="0.35">
      <c r="E47" s="67"/>
    </row>
    <row r="48" spans="5:5" x14ac:dyDescent="0.35">
      <c r="E48" s="67"/>
    </row>
    <row r="49" spans="5:5" x14ac:dyDescent="0.35">
      <c r="E49" s="67"/>
    </row>
    <row r="50" spans="5:5" x14ac:dyDescent="0.35">
      <c r="E50" s="67"/>
    </row>
    <row r="51" spans="5:5" x14ac:dyDescent="0.35">
      <c r="E51" s="67"/>
    </row>
    <row r="52" spans="5:5" x14ac:dyDescent="0.35">
      <c r="E52" s="67"/>
    </row>
    <row r="53" spans="5:5" x14ac:dyDescent="0.35">
      <c r="E53" s="67"/>
    </row>
    <row r="54" spans="5:5" x14ac:dyDescent="0.35">
      <c r="E54" s="67"/>
    </row>
    <row r="55" spans="5:5" x14ac:dyDescent="0.35">
      <c r="E55" s="67"/>
    </row>
    <row r="56" spans="5:5" x14ac:dyDescent="0.35">
      <c r="E56" s="67"/>
    </row>
    <row r="57" spans="5:5" x14ac:dyDescent="0.35">
      <c r="E57" s="67"/>
    </row>
    <row r="58" spans="5:5" x14ac:dyDescent="0.35">
      <c r="E58" s="67"/>
    </row>
    <row r="59" spans="5:5" x14ac:dyDescent="0.35">
      <c r="E59" s="67"/>
    </row>
    <row r="60" spans="5:5" x14ac:dyDescent="0.35">
      <c r="E60" s="67"/>
    </row>
    <row r="61" spans="5:5" x14ac:dyDescent="0.35">
      <c r="E61" s="67"/>
    </row>
    <row r="62" spans="5:5" x14ac:dyDescent="0.35">
      <c r="E62" s="67"/>
    </row>
    <row r="63" spans="5:5" x14ac:dyDescent="0.35">
      <c r="E63" s="67"/>
    </row>
    <row r="64" spans="5:5" x14ac:dyDescent="0.35">
      <c r="E64" s="67"/>
    </row>
    <row r="65" spans="5:5" x14ac:dyDescent="0.35">
      <c r="E65" s="67"/>
    </row>
    <row r="66" spans="5:5" x14ac:dyDescent="0.35">
      <c r="E66" s="67"/>
    </row>
    <row r="67" spans="5:5" x14ac:dyDescent="0.35">
      <c r="E67" s="67"/>
    </row>
    <row r="68" spans="5:5" x14ac:dyDescent="0.35">
      <c r="E68" s="67"/>
    </row>
    <row r="69" spans="5:5" x14ac:dyDescent="0.35">
      <c r="E69" s="67"/>
    </row>
    <row r="70" spans="5:5" x14ac:dyDescent="0.35">
      <c r="E70" s="67"/>
    </row>
    <row r="71" spans="5:5" x14ac:dyDescent="0.35">
      <c r="E71" s="67"/>
    </row>
    <row r="72" spans="5:5" x14ac:dyDescent="0.35">
      <c r="E72" s="67"/>
    </row>
    <row r="73" spans="5:5" x14ac:dyDescent="0.35">
      <c r="E73" s="67"/>
    </row>
    <row r="74" spans="5:5" x14ac:dyDescent="0.35">
      <c r="E74" s="67"/>
    </row>
    <row r="75" spans="5:5" x14ac:dyDescent="0.35">
      <c r="E75" s="67"/>
    </row>
    <row r="76" spans="5:5" x14ac:dyDescent="0.35">
      <c r="E76" s="67"/>
    </row>
    <row r="77" spans="5:5" x14ac:dyDescent="0.35">
      <c r="E77" s="67"/>
    </row>
    <row r="78" spans="5:5" x14ac:dyDescent="0.35">
      <c r="E78" s="67"/>
    </row>
    <row r="79" spans="5:5" x14ac:dyDescent="0.35">
      <c r="E79" s="67"/>
    </row>
    <row r="80" spans="5:5" x14ac:dyDescent="0.35">
      <c r="E80" s="67"/>
    </row>
    <row r="81" spans="5:5" x14ac:dyDescent="0.35">
      <c r="E81" s="67"/>
    </row>
    <row r="82" spans="5:5" x14ac:dyDescent="0.35">
      <c r="E82" s="67"/>
    </row>
    <row r="83" spans="5:5" x14ac:dyDescent="0.35">
      <c r="E83" s="67"/>
    </row>
    <row r="84" spans="5:5" x14ac:dyDescent="0.35">
      <c r="E84" s="67"/>
    </row>
    <row r="85" spans="5:5" x14ac:dyDescent="0.35">
      <c r="E85" s="67"/>
    </row>
    <row r="86" spans="5:5" x14ac:dyDescent="0.35">
      <c r="E86" s="67"/>
    </row>
    <row r="87" spans="5:5" x14ac:dyDescent="0.35">
      <c r="E87" s="67"/>
    </row>
    <row r="88" spans="5:5" x14ac:dyDescent="0.35">
      <c r="E88" s="67"/>
    </row>
    <row r="89" spans="5:5" x14ac:dyDescent="0.35">
      <c r="E89" s="67"/>
    </row>
    <row r="90" spans="5:5" x14ac:dyDescent="0.35">
      <c r="E90" s="67"/>
    </row>
    <row r="91" spans="5:5" x14ac:dyDescent="0.35">
      <c r="E91" s="67"/>
    </row>
    <row r="92" spans="5:5" x14ac:dyDescent="0.35">
      <c r="E92" s="67"/>
    </row>
    <row r="93" spans="5:5" x14ac:dyDescent="0.35">
      <c r="E93" s="67"/>
    </row>
    <row r="94" spans="5:5" x14ac:dyDescent="0.35">
      <c r="E94" s="67"/>
    </row>
    <row r="95" spans="5:5" x14ac:dyDescent="0.35">
      <c r="E95" s="67"/>
    </row>
    <row r="96" spans="5:5" x14ac:dyDescent="0.35">
      <c r="E96" s="67"/>
    </row>
    <row r="97" spans="5:5" x14ac:dyDescent="0.35">
      <c r="E97" s="67"/>
    </row>
    <row r="98" spans="5:5" x14ac:dyDescent="0.35">
      <c r="E98" s="67"/>
    </row>
    <row r="99" spans="5:5" x14ac:dyDescent="0.35">
      <c r="E99" s="67"/>
    </row>
    <row r="100" spans="5:5" x14ac:dyDescent="0.35">
      <c r="E100" s="67"/>
    </row>
    <row r="101" spans="5:5" x14ac:dyDescent="0.35">
      <c r="E101" s="67"/>
    </row>
    <row r="102" spans="5:5" x14ac:dyDescent="0.35">
      <c r="E102" s="67"/>
    </row>
    <row r="103" spans="5:5" x14ac:dyDescent="0.35">
      <c r="E103" s="67"/>
    </row>
    <row r="104" spans="5:5" x14ac:dyDescent="0.35">
      <c r="E104" s="67"/>
    </row>
    <row r="105" spans="5:5" x14ac:dyDescent="0.35">
      <c r="E105" s="67"/>
    </row>
    <row r="106" spans="5:5" x14ac:dyDescent="0.35">
      <c r="E106" s="67"/>
    </row>
    <row r="107" spans="5:5" x14ac:dyDescent="0.35">
      <c r="E107" s="67"/>
    </row>
    <row r="108" spans="5:5" x14ac:dyDescent="0.35">
      <c r="E108" s="67"/>
    </row>
    <row r="109" spans="5:5" x14ac:dyDescent="0.35">
      <c r="E109" s="67"/>
    </row>
    <row r="110" spans="5:5" x14ac:dyDescent="0.35">
      <c r="E110" s="67"/>
    </row>
    <row r="111" spans="5:5" x14ac:dyDescent="0.35">
      <c r="E111" s="67"/>
    </row>
    <row r="112" spans="5:5" x14ac:dyDescent="0.35">
      <c r="E112" s="67"/>
    </row>
    <row r="113" spans="5:5" x14ac:dyDescent="0.35">
      <c r="E113" s="67"/>
    </row>
    <row r="114" spans="5:5" x14ac:dyDescent="0.35">
      <c r="E114" s="67"/>
    </row>
    <row r="115" spans="5:5" x14ac:dyDescent="0.35">
      <c r="E115" s="67"/>
    </row>
    <row r="116" spans="5:5" x14ac:dyDescent="0.35">
      <c r="E116" s="67"/>
    </row>
    <row r="117" spans="5:5" x14ac:dyDescent="0.35">
      <c r="E117" s="67"/>
    </row>
    <row r="118" spans="5:5" x14ac:dyDescent="0.35">
      <c r="E118" s="67"/>
    </row>
    <row r="119" spans="5:5" x14ac:dyDescent="0.35">
      <c r="E119" s="67"/>
    </row>
    <row r="120" spans="5:5" x14ac:dyDescent="0.35">
      <c r="E120" s="67"/>
    </row>
    <row r="121" spans="5:5" x14ac:dyDescent="0.35">
      <c r="E121" s="67"/>
    </row>
    <row r="122" spans="5:5" x14ac:dyDescent="0.35">
      <c r="E122" s="67"/>
    </row>
    <row r="123" spans="5:5" x14ac:dyDescent="0.35">
      <c r="E123" s="67"/>
    </row>
    <row r="124" spans="5:5" x14ac:dyDescent="0.35">
      <c r="E124" s="67"/>
    </row>
    <row r="125" spans="5:5" x14ac:dyDescent="0.35">
      <c r="E125" s="67"/>
    </row>
    <row r="126" spans="5:5" x14ac:dyDescent="0.35">
      <c r="E126" s="67"/>
    </row>
    <row r="127" spans="5:5" x14ac:dyDescent="0.35">
      <c r="E127" s="67"/>
    </row>
    <row r="128" spans="5:5" x14ac:dyDescent="0.35">
      <c r="E128" s="67"/>
    </row>
    <row r="129" spans="5:5" x14ac:dyDescent="0.35">
      <c r="E129" s="67"/>
    </row>
    <row r="130" spans="5:5" x14ac:dyDescent="0.35">
      <c r="E130" s="67"/>
    </row>
    <row r="131" spans="5:5" x14ac:dyDescent="0.35">
      <c r="E131" s="67"/>
    </row>
    <row r="132" spans="5:5" x14ac:dyDescent="0.35">
      <c r="E132" s="67"/>
    </row>
    <row r="133" spans="5:5" x14ac:dyDescent="0.35">
      <c r="E133" s="67"/>
    </row>
    <row r="134" spans="5:5" x14ac:dyDescent="0.35">
      <c r="E134" s="67"/>
    </row>
    <row r="135" spans="5:5" x14ac:dyDescent="0.35">
      <c r="E135" s="67"/>
    </row>
    <row r="136" spans="5:5" x14ac:dyDescent="0.35">
      <c r="E136" s="67"/>
    </row>
    <row r="137" spans="5:5" x14ac:dyDescent="0.35">
      <c r="E137" s="67"/>
    </row>
    <row r="138" spans="5:5" x14ac:dyDescent="0.35">
      <c r="E138" s="67"/>
    </row>
    <row r="139" spans="5:5" x14ac:dyDescent="0.35">
      <c r="E139" s="67"/>
    </row>
    <row r="140" spans="5:5" x14ac:dyDescent="0.35">
      <c r="E140" s="67"/>
    </row>
    <row r="141" spans="5:5" x14ac:dyDescent="0.35">
      <c r="E141" s="67"/>
    </row>
    <row r="142" spans="5:5" x14ac:dyDescent="0.35">
      <c r="E142" s="67"/>
    </row>
    <row r="143" spans="5:5" x14ac:dyDescent="0.35">
      <c r="E143" s="67"/>
    </row>
    <row r="144" spans="5:5" x14ac:dyDescent="0.35">
      <c r="E144" s="67"/>
    </row>
    <row r="145" spans="5:5" x14ac:dyDescent="0.35">
      <c r="E145" s="67"/>
    </row>
    <row r="146" spans="5:5" x14ac:dyDescent="0.35">
      <c r="E146" s="67"/>
    </row>
    <row r="147" spans="5:5" x14ac:dyDescent="0.35">
      <c r="E147" s="67"/>
    </row>
    <row r="148" spans="5:5" x14ac:dyDescent="0.35">
      <c r="E148" s="67"/>
    </row>
    <row r="149" spans="5:5" x14ac:dyDescent="0.35">
      <c r="E149" s="67"/>
    </row>
    <row r="150" spans="5:5" x14ac:dyDescent="0.35">
      <c r="E150" s="67"/>
    </row>
    <row r="151" spans="5:5" x14ac:dyDescent="0.35">
      <c r="E151" s="67"/>
    </row>
    <row r="152" spans="5:5" x14ac:dyDescent="0.35">
      <c r="E152" s="67"/>
    </row>
    <row r="153" spans="5:5" x14ac:dyDescent="0.35">
      <c r="E153" s="67"/>
    </row>
    <row r="154" spans="5:5" x14ac:dyDescent="0.35">
      <c r="E154" s="67"/>
    </row>
    <row r="155" spans="5:5" x14ac:dyDescent="0.35">
      <c r="E155" s="67"/>
    </row>
    <row r="156" spans="5:5" x14ac:dyDescent="0.35">
      <c r="E156" s="67"/>
    </row>
    <row r="157" spans="5:5" x14ac:dyDescent="0.35">
      <c r="E157" s="67"/>
    </row>
    <row r="158" spans="5:5" x14ac:dyDescent="0.35">
      <c r="E158" s="67"/>
    </row>
    <row r="159" spans="5:5" x14ac:dyDescent="0.35">
      <c r="E159" s="67"/>
    </row>
    <row r="160" spans="5:5" x14ac:dyDescent="0.35">
      <c r="E160" s="67"/>
    </row>
    <row r="161" spans="5:5" x14ac:dyDescent="0.35">
      <c r="E161" s="67"/>
    </row>
    <row r="162" spans="5:5" x14ac:dyDescent="0.35">
      <c r="E162" s="67"/>
    </row>
    <row r="163" spans="5:5" x14ac:dyDescent="0.35">
      <c r="E163" s="68"/>
    </row>
  </sheetData>
  <sheetProtection formatCells="0" formatColumns="0" formatRows="0" insertColumns="0" insertRows="0" insertHyperlinks="0" deleteColumns="0" deleteRows="0"/>
  <mergeCells count="7">
    <mergeCell ref="A11:A12"/>
    <mergeCell ref="C3:D3"/>
    <mergeCell ref="A1:D1"/>
    <mergeCell ref="A4:D4"/>
    <mergeCell ref="A8:D8"/>
    <mergeCell ref="A2:D2"/>
    <mergeCell ref="A3:B3"/>
  </mergeCells>
  <pageMargins left="0.70866141732283472" right="0.70866141732283472" top="0.74803149606299213" bottom="0.74803149606299213" header="0.31496062992125984" footer="0.31496062992125984"/>
  <pageSetup paperSize="9" scale="3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4B49A-8908-46EB-AE05-518CAB107B47}">
  <dimension ref="A1:H26"/>
  <sheetViews>
    <sheetView showGridLines="0" topLeftCell="E1" workbookViewId="0">
      <selection activeCell="G11" sqref="G11"/>
    </sheetView>
  </sheetViews>
  <sheetFormatPr defaultRowHeight="14.5" x14ac:dyDescent="0.35"/>
  <cols>
    <col min="1" max="1" width="36.1796875" customWidth="1"/>
    <col min="2" max="2" width="21.54296875" customWidth="1"/>
    <col min="3" max="3" width="22.1796875" customWidth="1"/>
    <col min="4" max="4" width="14.453125" customWidth="1"/>
    <col min="5" max="5" width="39.1796875" customWidth="1"/>
    <col min="6" max="6" width="25.1796875" customWidth="1"/>
    <col min="7" max="7" width="24" customWidth="1"/>
    <col min="8" max="8" width="57.90625" customWidth="1"/>
  </cols>
  <sheetData>
    <row r="1" spans="1:8" ht="44.25" customHeight="1" x14ac:dyDescent="0.35">
      <c r="A1" s="227" t="s">
        <v>320</v>
      </c>
      <c r="B1" s="227"/>
      <c r="C1" s="227"/>
      <c r="D1" s="227"/>
      <c r="E1" s="227"/>
      <c r="F1" s="227"/>
      <c r="G1" s="227"/>
    </row>
    <row r="2" spans="1:8" ht="26.15" customHeight="1" x14ac:dyDescent="0.35">
      <c r="A2" s="234" t="s">
        <v>321</v>
      </c>
      <c r="B2" s="235"/>
      <c r="C2" s="235"/>
      <c r="D2" s="235"/>
      <c r="E2" s="235"/>
      <c r="F2" s="208"/>
      <c r="G2" s="208"/>
    </row>
    <row r="3" spans="1:8" ht="19.5" customHeight="1" x14ac:dyDescent="0.35">
      <c r="A3" s="114"/>
      <c r="B3" s="114"/>
      <c r="C3" s="114"/>
      <c r="D3" s="114"/>
    </row>
    <row r="4" spans="1:8" ht="18.5" x14ac:dyDescent="0.45">
      <c r="A4" s="95" t="s">
        <v>241</v>
      </c>
      <c r="D4" s="11"/>
      <c r="E4" s="101" t="s">
        <v>242</v>
      </c>
      <c r="F4" s="96"/>
      <c r="G4" s="96"/>
      <c r="H4" s="96"/>
    </row>
    <row r="5" spans="1:8" ht="29.25" customHeight="1" x14ac:dyDescent="0.35">
      <c r="A5" s="97" t="s">
        <v>230</v>
      </c>
      <c r="B5" s="98" t="s">
        <v>231</v>
      </c>
      <c r="C5" s="98" t="s">
        <v>59</v>
      </c>
      <c r="D5" s="93"/>
      <c r="E5" s="97" t="s">
        <v>230</v>
      </c>
      <c r="F5" s="98" t="s">
        <v>231</v>
      </c>
      <c r="G5" s="98" t="s">
        <v>59</v>
      </c>
      <c r="H5" s="96"/>
    </row>
    <row r="6" spans="1:8" ht="32.25" customHeight="1" x14ac:dyDescent="0.35">
      <c r="A6" s="99" t="s">
        <v>232</v>
      </c>
      <c r="B6" s="100">
        <v>10217</v>
      </c>
      <c r="C6" s="100">
        <v>13981</v>
      </c>
      <c r="D6" s="93"/>
      <c r="E6" s="99" t="s">
        <v>232</v>
      </c>
      <c r="F6" s="100">
        <v>10217</v>
      </c>
      <c r="G6" s="100">
        <v>13981</v>
      </c>
      <c r="H6" s="96"/>
    </row>
    <row r="7" spans="1:8" ht="28.5" customHeight="1" x14ac:dyDescent="0.35">
      <c r="A7" s="99" t="s">
        <v>234</v>
      </c>
      <c r="B7" s="100">
        <v>860</v>
      </c>
      <c r="C7" s="100">
        <v>860</v>
      </c>
      <c r="D7" s="93"/>
      <c r="E7" s="99" t="s">
        <v>234</v>
      </c>
      <c r="F7" s="100">
        <v>1000</v>
      </c>
      <c r="G7" s="100">
        <v>1000</v>
      </c>
      <c r="H7" s="96" t="s">
        <v>238</v>
      </c>
    </row>
    <row r="8" spans="1:8" ht="27.75" customHeight="1" x14ac:dyDescent="0.35">
      <c r="A8" s="99" t="s">
        <v>233</v>
      </c>
      <c r="B8" s="100">
        <v>537</v>
      </c>
      <c r="C8" s="100">
        <v>537</v>
      </c>
      <c r="D8" s="93"/>
      <c r="E8" s="103" t="s">
        <v>243</v>
      </c>
      <c r="F8" s="104">
        <f>SUM(F6:F7)</f>
        <v>11217</v>
      </c>
      <c r="G8" s="104">
        <f>SUM(G6:G7)</f>
        <v>14981</v>
      </c>
      <c r="H8" s="26" t="s">
        <v>265</v>
      </c>
    </row>
    <row r="9" spans="1:8" ht="37.5" customHeight="1" x14ac:dyDescent="0.35">
      <c r="A9" s="112" t="s">
        <v>244</v>
      </c>
      <c r="B9" s="113">
        <f>SUM(B6:B8)</f>
        <v>11614</v>
      </c>
      <c r="C9" s="113">
        <f>SUM(C6:C8)</f>
        <v>15378</v>
      </c>
      <c r="D9" s="93"/>
      <c r="E9" s="99" t="s">
        <v>237</v>
      </c>
      <c r="F9" s="100">
        <v>2000</v>
      </c>
      <c r="G9" s="100">
        <v>2000</v>
      </c>
      <c r="H9" s="26" t="s">
        <v>304</v>
      </c>
    </row>
    <row r="10" spans="1:8" x14ac:dyDescent="0.35">
      <c r="D10" s="93"/>
      <c r="E10" s="99" t="s">
        <v>244</v>
      </c>
      <c r="F10" s="100">
        <f>SUM(F8:F9)</f>
        <v>13217</v>
      </c>
      <c r="G10" s="100">
        <f>SUM(G8:G9)</f>
        <v>16981</v>
      </c>
    </row>
    <row r="11" spans="1:8" x14ac:dyDescent="0.35">
      <c r="A11" s="102" t="s">
        <v>235</v>
      </c>
      <c r="B11" s="228" t="s">
        <v>236</v>
      </c>
      <c r="C11" s="228"/>
      <c r="D11" s="93"/>
      <c r="E11" s="102" t="s">
        <v>235</v>
      </c>
      <c r="F11" s="135" t="s">
        <v>305</v>
      </c>
      <c r="G11" s="136"/>
    </row>
    <row r="12" spans="1:8" ht="29" x14ac:dyDescent="0.35">
      <c r="A12" s="97" t="s">
        <v>294</v>
      </c>
      <c r="B12" s="231" t="s">
        <v>236</v>
      </c>
      <c r="C12" s="232"/>
      <c r="D12" s="93"/>
      <c r="E12" s="102" t="s">
        <v>300</v>
      </c>
      <c r="F12" s="233" t="s">
        <v>305</v>
      </c>
      <c r="G12" s="233"/>
    </row>
    <row r="13" spans="1:8" ht="15.5" x14ac:dyDescent="0.35">
      <c r="A13" s="21"/>
      <c r="B13" s="20"/>
      <c r="C13" s="93"/>
      <c r="D13" s="93"/>
    </row>
    <row r="15" spans="1:8" ht="27.75" customHeight="1" x14ac:dyDescent="0.45">
      <c r="A15" s="229" t="s">
        <v>281</v>
      </c>
      <c r="B15" s="230"/>
      <c r="E15" s="229" t="s">
        <v>322</v>
      </c>
      <c r="F15" s="230"/>
    </row>
    <row r="16" spans="1:8" ht="47.25" customHeight="1" x14ac:dyDescent="0.35">
      <c r="A16" s="105" t="s">
        <v>57</v>
      </c>
      <c r="B16" s="115">
        <v>8603</v>
      </c>
      <c r="E16" s="236" t="s">
        <v>325</v>
      </c>
      <c r="F16" s="237"/>
      <c r="H16" s="211"/>
    </row>
    <row r="17" spans="1:8" ht="45" customHeight="1" x14ac:dyDescent="0.35">
      <c r="A17" s="105" t="s">
        <v>240</v>
      </c>
      <c r="B17" s="115">
        <v>8603</v>
      </c>
      <c r="E17" s="238" t="s">
        <v>323</v>
      </c>
      <c r="F17" s="239"/>
      <c r="G17" s="209"/>
      <c r="H17" s="209"/>
    </row>
    <row r="18" spans="1:8" ht="45.75" customHeight="1" x14ac:dyDescent="0.35">
      <c r="A18" s="105" t="s">
        <v>247</v>
      </c>
      <c r="B18" s="115">
        <v>13981</v>
      </c>
      <c r="E18" s="209"/>
      <c r="F18" s="209"/>
      <c r="G18" s="210"/>
      <c r="H18" s="209"/>
    </row>
    <row r="19" spans="1:8" ht="42" customHeight="1" x14ac:dyDescent="0.35">
      <c r="A19" s="105" t="s">
        <v>284</v>
      </c>
      <c r="B19" s="115">
        <v>13981</v>
      </c>
      <c r="G19" s="209"/>
      <c r="H19" s="209"/>
    </row>
    <row r="20" spans="1:8" ht="40.5" customHeight="1" x14ac:dyDescent="0.35">
      <c r="A20" s="105" t="s">
        <v>60</v>
      </c>
      <c r="B20" s="115">
        <v>9680</v>
      </c>
    </row>
    <row r="21" spans="1:8" ht="41.25" customHeight="1" x14ac:dyDescent="0.35">
      <c r="A21" s="105" t="s">
        <v>61</v>
      </c>
      <c r="B21" s="115">
        <v>9141</v>
      </c>
    </row>
    <row r="22" spans="1:8" ht="44.25" customHeight="1" x14ac:dyDescent="0.35">
      <c r="A22" s="105" t="s">
        <v>319</v>
      </c>
      <c r="B22" s="115">
        <v>13981</v>
      </c>
    </row>
    <row r="23" spans="1:8" ht="63.65" customHeight="1" x14ac:dyDescent="0.35">
      <c r="A23" s="226" t="s">
        <v>246</v>
      </c>
      <c r="B23" s="226"/>
    </row>
    <row r="24" spans="1:8" x14ac:dyDescent="0.35">
      <c r="A24" s="224" t="s">
        <v>302</v>
      </c>
      <c r="B24" s="225"/>
    </row>
    <row r="25" spans="1:8" x14ac:dyDescent="0.35">
      <c r="C25" s="13"/>
      <c r="D25" s="13"/>
    </row>
    <row r="26" spans="1:8" ht="15.5" x14ac:dyDescent="0.35">
      <c r="A26" s="21"/>
      <c r="B26" s="20"/>
    </row>
  </sheetData>
  <mergeCells count="11">
    <mergeCell ref="A24:B24"/>
    <mergeCell ref="A23:B23"/>
    <mergeCell ref="A1:G1"/>
    <mergeCell ref="B11:C11"/>
    <mergeCell ref="A15:B15"/>
    <mergeCell ref="B12:C12"/>
    <mergeCell ref="F12:G12"/>
    <mergeCell ref="A2:E2"/>
    <mergeCell ref="E15:F15"/>
    <mergeCell ref="E16:F16"/>
    <mergeCell ref="E17:F17"/>
  </mergeCells>
  <hyperlinks>
    <hyperlink ref="E17:F17" r:id="rId1" display="2023 Funding Conditions Catalogue" xr:uid="{C3768E75-5C93-4282-8D7D-20578C27975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S56"/>
  <sheetViews>
    <sheetView showGridLines="0" zoomScaleNormal="100" workbookViewId="0">
      <selection sqref="A1:D1"/>
    </sheetView>
  </sheetViews>
  <sheetFormatPr defaultColWidth="8.54296875" defaultRowHeight="14.5" x14ac:dyDescent="0.35"/>
  <cols>
    <col min="1" max="1" width="60.54296875" style="58" customWidth="1"/>
    <col min="2" max="2" width="63" style="58" customWidth="1"/>
    <col min="3" max="4" width="53.1796875" style="58" customWidth="1"/>
    <col min="5" max="5" width="48.81640625" style="58" customWidth="1"/>
    <col min="6" max="6" width="16.81640625" style="58" customWidth="1"/>
    <col min="7" max="7" width="26" style="58" customWidth="1"/>
    <col min="8" max="11" width="8.54296875" style="58"/>
    <col min="12" max="12" width="13.453125" style="58" customWidth="1"/>
    <col min="13" max="16384" width="8.54296875" style="58"/>
  </cols>
  <sheetData>
    <row r="1" spans="1:10" s="29" customFormat="1" ht="60" customHeight="1" thickBot="1" x14ac:dyDescent="0.4">
      <c r="A1" s="244" t="s">
        <v>271</v>
      </c>
      <c r="B1" s="245"/>
      <c r="C1" s="245"/>
      <c r="D1" s="246"/>
      <c r="E1" s="51"/>
      <c r="F1" s="49"/>
      <c r="G1" s="49"/>
    </row>
    <row r="2" spans="1:10" s="29" customFormat="1" ht="27.75" customHeight="1" x14ac:dyDescent="0.35">
      <c r="A2" s="109"/>
      <c r="B2" s="109"/>
      <c r="C2" s="109"/>
      <c r="D2" s="109"/>
      <c r="E2" s="51"/>
      <c r="F2" s="49"/>
      <c r="G2" s="110"/>
    </row>
    <row r="3" spans="1:10" ht="48" customHeight="1" x14ac:dyDescent="0.35">
      <c r="A3" s="137" t="s">
        <v>14</v>
      </c>
      <c r="B3" s="145" t="s">
        <v>272</v>
      </c>
      <c r="C3" s="243" t="s">
        <v>291</v>
      </c>
      <c r="D3" s="243"/>
      <c r="E3" s="57"/>
      <c r="F3" s="52"/>
      <c r="G3" s="47"/>
      <c r="H3" s="47"/>
      <c r="I3" s="47"/>
      <c r="J3" s="47"/>
    </row>
    <row r="4" spans="1:10" ht="30" customHeight="1" x14ac:dyDescent="0.35">
      <c r="A4" s="138" t="s">
        <v>11</v>
      </c>
      <c r="B4" s="146"/>
      <c r="C4" s="140" t="s">
        <v>248</v>
      </c>
      <c r="D4" s="141">
        <f>(F23)*-1</f>
        <v>0</v>
      </c>
      <c r="E4" s="89"/>
      <c r="F4" s="90"/>
      <c r="G4" s="47"/>
      <c r="H4" s="47"/>
      <c r="I4" s="47"/>
      <c r="J4" s="47"/>
    </row>
    <row r="5" spans="1:10" ht="30" customHeight="1" x14ac:dyDescent="0.35">
      <c r="A5" s="138" t="s">
        <v>15</v>
      </c>
      <c r="B5" s="147"/>
      <c r="C5" s="142" t="s">
        <v>267</v>
      </c>
      <c r="D5" s="143">
        <f>IFERROR(SUM(C34:E34),"")</f>
        <v>0</v>
      </c>
      <c r="F5" s="59"/>
      <c r="G5" s="60"/>
    </row>
    <row r="6" spans="1:10" ht="30" customHeight="1" x14ac:dyDescent="0.35">
      <c r="C6" s="142" t="s">
        <v>268</v>
      </c>
      <c r="D6" s="143">
        <f>SUM(C46:E46)</f>
        <v>0</v>
      </c>
      <c r="F6" s="59"/>
      <c r="G6" s="61"/>
    </row>
    <row r="7" spans="1:10" ht="44.25" customHeight="1" x14ac:dyDescent="0.35">
      <c r="A7" s="87"/>
      <c r="B7" s="88"/>
      <c r="C7" s="142" t="s">
        <v>312</v>
      </c>
      <c r="D7" s="144">
        <f>(D5+D4)+D6</f>
        <v>0</v>
      </c>
      <c r="E7" s="81"/>
      <c r="F7" s="81"/>
      <c r="G7" s="81"/>
    </row>
    <row r="9" spans="1:10" ht="51" customHeight="1" x14ac:dyDescent="0.35">
      <c r="A9" s="106"/>
      <c r="B9" s="107"/>
      <c r="C9" s="142" t="s">
        <v>310</v>
      </c>
      <c r="D9" s="143" cm="1">
        <f t="array" ref="D9">SUM(C31:E31+C43:E43)*2000</f>
        <v>0</v>
      </c>
      <c r="F9" s="81"/>
      <c r="G9" s="81"/>
    </row>
    <row r="10" spans="1:10" ht="46.5" customHeight="1" x14ac:dyDescent="0.35">
      <c r="A10" s="81"/>
      <c r="C10" s="247"/>
      <c r="D10" s="247"/>
      <c r="E10" s="81"/>
      <c r="F10" s="81"/>
      <c r="G10" s="81"/>
    </row>
    <row r="11" spans="1:10" ht="25" customHeight="1" x14ac:dyDescent="0.35">
      <c r="A11" s="148" t="s">
        <v>222</v>
      </c>
      <c r="B11" s="149"/>
      <c r="C11" s="150"/>
      <c r="D11" s="80"/>
      <c r="E11" s="81"/>
      <c r="F11" s="81"/>
      <c r="G11" s="81"/>
    </row>
    <row r="13" spans="1:10" ht="25" customHeight="1" x14ac:dyDescent="0.35">
      <c r="A13" s="151" t="s">
        <v>214</v>
      </c>
      <c r="B13" s="149"/>
      <c r="C13" s="150"/>
      <c r="D13" s="80"/>
      <c r="E13" s="81"/>
      <c r="F13" s="81"/>
      <c r="G13" s="81"/>
    </row>
    <row r="14" spans="1:10" s="48" customFormat="1" ht="60" customHeight="1" x14ac:dyDescent="0.35">
      <c r="A14" s="152" t="s">
        <v>249</v>
      </c>
      <c r="B14" s="153" t="s">
        <v>212</v>
      </c>
      <c r="C14" s="74"/>
      <c r="D14" s="82"/>
    </row>
    <row r="15" spans="1:10" ht="33" customHeight="1" x14ac:dyDescent="0.35">
      <c r="A15" s="81"/>
      <c r="C15" s="80"/>
      <c r="D15" s="80"/>
      <c r="E15" s="81"/>
      <c r="F15" s="81"/>
      <c r="G15" s="81"/>
    </row>
    <row r="16" spans="1:10" s="48" customFormat="1" ht="33.75" customHeight="1" x14ac:dyDescent="0.35">
      <c r="A16" s="205" t="s">
        <v>252</v>
      </c>
      <c r="B16" s="203"/>
      <c r="C16" s="204"/>
      <c r="D16" s="54"/>
      <c r="E16" s="82"/>
    </row>
    <row r="17" spans="1:175" s="48" customFormat="1" ht="48.75" customHeight="1" x14ac:dyDescent="0.35">
      <c r="A17" s="248" t="s">
        <v>286</v>
      </c>
      <c r="B17" s="249"/>
      <c r="C17" s="121" t="s">
        <v>254</v>
      </c>
      <c r="D17" s="121" t="s">
        <v>255</v>
      </c>
      <c r="E17" s="121" t="s">
        <v>256</v>
      </c>
      <c r="F17" s="154" t="s">
        <v>263</v>
      </c>
    </row>
    <row r="18" spans="1:175" s="47" customFormat="1" ht="41.25" customHeight="1" x14ac:dyDescent="0.35">
      <c r="A18" s="159" t="s">
        <v>217</v>
      </c>
      <c r="B18" s="161" t="s">
        <v>311</v>
      </c>
      <c r="C18" s="118"/>
      <c r="D18" s="118"/>
      <c r="E18" s="118"/>
      <c r="G18" s="79"/>
    </row>
    <row r="19" spans="1:175" s="62" customFormat="1" ht="53.5" customHeight="1" x14ac:dyDescent="0.35">
      <c r="A19" s="162" t="s">
        <v>221</v>
      </c>
      <c r="B19" s="157" t="s">
        <v>225</v>
      </c>
      <c r="C19" s="53"/>
      <c r="D19" s="53"/>
      <c r="E19" s="53"/>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row>
    <row r="20" spans="1:175" ht="50.15" customHeight="1" x14ac:dyDescent="0.35">
      <c r="A20" s="162" t="s">
        <v>258</v>
      </c>
      <c r="B20" s="157" t="s">
        <v>228</v>
      </c>
      <c r="C20" s="120"/>
      <c r="D20" s="74"/>
      <c r="E20" s="74"/>
      <c r="F20" s="155">
        <f>SUM(C20:E20)</f>
        <v>0</v>
      </c>
      <c r="G20" s="139" t="s">
        <v>273</v>
      </c>
    </row>
    <row r="21" spans="1:175" s="81" customFormat="1" ht="53.5" customHeight="1" x14ac:dyDescent="0.35">
      <c r="A21" s="162" t="s">
        <v>261</v>
      </c>
      <c r="B21" s="157" t="s">
        <v>277</v>
      </c>
      <c r="C21" s="53"/>
      <c r="D21" s="53"/>
      <c r="E21" s="53"/>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row>
    <row r="22" spans="1:175" s="81" customFormat="1" ht="53.5" customHeight="1" x14ac:dyDescent="0.35">
      <c r="A22" s="159" t="s">
        <v>260</v>
      </c>
      <c r="B22" s="157" t="s">
        <v>134</v>
      </c>
      <c r="C22" s="160" t="str">
        <f>IFERROR(VLOOKUP(C21,'Drop downs'!AA2:AB7,2,FALSE),"")</f>
        <v/>
      </c>
      <c r="D22" s="160" t="str">
        <f>IFERROR(VLOOKUP(D21,'Drop downs'!AA2:AB7,2,FALSE),"")</f>
        <v/>
      </c>
      <c r="E22" s="160" t="str">
        <f>IFERROR(VLOOKUP(E21,'Drop downs'!AA2:AB7,2,FALSE),"")</f>
        <v/>
      </c>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row>
    <row r="23" spans="1:175" s="48" customFormat="1" ht="33" customHeight="1" x14ac:dyDescent="0.35">
      <c r="A23" s="156" t="s">
        <v>259</v>
      </c>
      <c r="B23" s="157" t="s">
        <v>134</v>
      </c>
      <c r="C23" s="117" t="str">
        <f>IFERROR(SUM(C20*C22),"")</f>
        <v/>
      </c>
      <c r="D23" s="117" t="str">
        <f>IFERROR(SUM(D20*D22),"")</f>
        <v/>
      </c>
      <c r="E23" s="117" t="str">
        <f>IFERROR(SUM(E20*E22),"")</f>
        <v/>
      </c>
      <c r="F23" s="158">
        <f>SUM(C23:E23)</f>
        <v>0</v>
      </c>
      <c r="G23" s="139" t="s">
        <v>278</v>
      </c>
    </row>
    <row r="24" spans="1:175" ht="38.25" customHeight="1" x14ac:dyDescent="0.35">
      <c r="A24" s="185"/>
      <c r="B24" s="183"/>
      <c r="C24" s="186"/>
      <c r="D24" s="186"/>
      <c r="E24" s="185"/>
      <c r="F24" s="81"/>
      <c r="G24" s="81"/>
    </row>
    <row r="25" spans="1:175" ht="25" customHeight="1" x14ac:dyDescent="0.35">
      <c r="A25" s="184" t="s">
        <v>266</v>
      </c>
      <c r="B25" s="183"/>
      <c r="C25" s="186"/>
      <c r="D25" s="186"/>
      <c r="E25" s="185"/>
      <c r="F25" s="81"/>
      <c r="G25" s="81"/>
    </row>
    <row r="26" spans="1:175" ht="51" customHeight="1" x14ac:dyDescent="0.35">
      <c r="A26" s="251" t="s">
        <v>279</v>
      </c>
      <c r="B26" s="251"/>
      <c r="C26" s="251"/>
      <c r="D26" s="251"/>
      <c r="E26" s="163" t="s">
        <v>309</v>
      </c>
    </row>
    <row r="27" spans="1:175" ht="51" customHeight="1" x14ac:dyDescent="0.35">
      <c r="A27" s="240" t="s">
        <v>313</v>
      </c>
      <c r="B27" s="241"/>
      <c r="C27" s="241"/>
      <c r="D27" s="242"/>
      <c r="E27" s="163"/>
    </row>
    <row r="28" spans="1:175" s="47" customFormat="1" ht="71.25" customHeight="1" x14ac:dyDescent="0.35">
      <c r="A28" s="250" t="s">
        <v>229</v>
      </c>
      <c r="B28" s="249"/>
      <c r="C28" s="78" t="s">
        <v>215</v>
      </c>
      <c r="D28" s="78" t="s">
        <v>216</v>
      </c>
      <c r="E28" s="78" t="s">
        <v>219</v>
      </c>
      <c r="F28" s="154" t="s">
        <v>269</v>
      </c>
      <c r="G28" s="79"/>
    </row>
    <row r="29" spans="1:175" s="47" customFormat="1" ht="41.25" customHeight="1" x14ac:dyDescent="0.35">
      <c r="A29" s="164" t="s">
        <v>217</v>
      </c>
      <c r="B29" s="165" t="s">
        <v>218</v>
      </c>
      <c r="C29" s="118"/>
      <c r="D29" s="118"/>
      <c r="E29" s="118"/>
      <c r="G29" s="79"/>
    </row>
    <row r="30" spans="1:175" s="62" customFormat="1" ht="53.5" customHeight="1" x14ac:dyDescent="0.35">
      <c r="A30" s="166" t="s">
        <v>221</v>
      </c>
      <c r="B30" s="167" t="s">
        <v>225</v>
      </c>
      <c r="C30" s="53"/>
      <c r="D30" s="53"/>
      <c r="E30" s="53"/>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row>
    <row r="31" spans="1:175" s="48" customFormat="1" ht="53.25" customHeight="1" x14ac:dyDescent="0.35">
      <c r="A31" s="167" t="s">
        <v>292</v>
      </c>
      <c r="B31" s="167" t="s">
        <v>293</v>
      </c>
      <c r="C31" s="119"/>
      <c r="D31" s="119"/>
      <c r="E31" s="119"/>
      <c r="F31" s="171">
        <f>SUM(C31:E31)</f>
        <v>0</v>
      </c>
    </row>
    <row r="32" spans="1:175" s="48" customFormat="1" ht="79.5" customHeight="1" x14ac:dyDescent="0.35">
      <c r="A32" s="168" t="s">
        <v>306</v>
      </c>
      <c r="B32" s="165" t="s">
        <v>275</v>
      </c>
      <c r="C32" s="108"/>
      <c r="D32" s="108"/>
      <c r="E32" s="108"/>
    </row>
    <row r="33" spans="1:175" s="48" customFormat="1" ht="90" customHeight="1" x14ac:dyDescent="0.35">
      <c r="A33" s="169" t="s">
        <v>301</v>
      </c>
      <c r="B33" s="165" t="s">
        <v>303</v>
      </c>
      <c r="C33" s="172" t="str">
        <f>IFERROR(VLOOKUP(C32,'Drop downs'!T2:U3,2,FALSE),"")</f>
        <v/>
      </c>
      <c r="D33" s="172" t="str">
        <f>IFERROR(VLOOKUP(D32,'Drop downs'!T2:U3,2,FALSE),"")</f>
        <v/>
      </c>
      <c r="E33" s="172" t="str">
        <f>IFERROR(VLOOKUP(E32,'Drop downs'!T2:U3,2,FALSE),"")</f>
        <v/>
      </c>
    </row>
    <row r="34" spans="1:175" s="54" customFormat="1" ht="96.75" customHeight="1" x14ac:dyDescent="0.35">
      <c r="A34" s="170" t="s">
        <v>307</v>
      </c>
      <c r="B34" s="167" t="s">
        <v>134</v>
      </c>
      <c r="C34" s="111" t="str">
        <f>IFERROR(SUM(C31*C33),"")</f>
        <v/>
      </c>
      <c r="D34" s="111" t="str">
        <f>IFERROR(SUM(D31*D33),"")</f>
        <v/>
      </c>
      <c r="E34" s="111" t="str">
        <f>IFERROR(SUM(E31*E33),"")</f>
        <v/>
      </c>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row>
    <row r="35" spans="1:175" ht="57.75" customHeight="1" x14ac:dyDescent="0.35">
      <c r="A35" s="200" t="s">
        <v>316</v>
      </c>
      <c r="B35" s="167" t="s">
        <v>315</v>
      </c>
      <c r="C35" s="201" t="s">
        <v>314</v>
      </c>
      <c r="D35" s="201" t="s">
        <v>314</v>
      </c>
      <c r="E35" s="201" t="s">
        <v>314</v>
      </c>
    </row>
    <row r="36" spans="1:175" ht="33" customHeight="1" x14ac:dyDescent="0.35">
      <c r="A36" s="173" t="s">
        <v>253</v>
      </c>
      <c r="B36" s="174"/>
      <c r="C36" s="175"/>
      <c r="D36" s="82"/>
    </row>
    <row r="37" spans="1:175" ht="30" customHeight="1" x14ac:dyDescent="0.35">
      <c r="A37" s="91"/>
      <c r="B37" s="81"/>
      <c r="C37" s="81"/>
      <c r="D37" s="82"/>
    </row>
    <row r="38" spans="1:175" ht="38.25" customHeight="1" x14ac:dyDescent="0.35">
      <c r="A38" s="202" t="s">
        <v>262</v>
      </c>
      <c r="B38" s="206"/>
      <c r="C38" s="206"/>
      <c r="D38" s="206"/>
      <c r="E38" s="206"/>
      <c r="F38" s="81"/>
    </row>
    <row r="39" spans="1:175" ht="51" customHeight="1" x14ac:dyDescent="0.35">
      <c r="A39" s="240" t="s">
        <v>317</v>
      </c>
      <c r="B39" s="241"/>
      <c r="C39" s="241"/>
      <c r="D39" s="242"/>
      <c r="E39" s="163"/>
    </row>
    <row r="40" spans="1:175" s="47" customFormat="1" ht="71.25" customHeight="1" x14ac:dyDescent="0.35">
      <c r="A40" s="250" t="s">
        <v>229</v>
      </c>
      <c r="B40" s="249"/>
      <c r="C40" s="78" t="s">
        <v>215</v>
      </c>
      <c r="D40" s="78" t="s">
        <v>216</v>
      </c>
      <c r="E40" s="78" t="s">
        <v>219</v>
      </c>
      <c r="G40" s="79"/>
    </row>
    <row r="41" spans="1:175" s="47" customFormat="1" ht="41.25" customHeight="1" x14ac:dyDescent="0.35">
      <c r="A41" s="164" t="s">
        <v>217</v>
      </c>
      <c r="B41" s="165" t="s">
        <v>218</v>
      </c>
      <c r="C41" s="118"/>
      <c r="D41" s="118"/>
      <c r="E41" s="118"/>
      <c r="G41" s="79"/>
    </row>
    <row r="42" spans="1:175" s="62" customFormat="1" ht="53.5" customHeight="1" x14ac:dyDescent="0.35">
      <c r="A42" s="166" t="s">
        <v>221</v>
      </c>
      <c r="B42" s="167" t="s">
        <v>225</v>
      </c>
      <c r="C42" s="53"/>
      <c r="D42" s="53"/>
      <c r="E42" s="53"/>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row>
    <row r="43" spans="1:175" s="48" customFormat="1" ht="53.25" customHeight="1" x14ac:dyDescent="0.35">
      <c r="A43" s="167" t="s">
        <v>226</v>
      </c>
      <c r="B43" s="167" t="s">
        <v>264</v>
      </c>
      <c r="C43" s="119"/>
      <c r="D43" s="119"/>
      <c r="E43" s="119"/>
    </row>
    <row r="44" spans="1:175" s="48" customFormat="1" ht="79.5" customHeight="1" x14ac:dyDescent="0.35">
      <c r="A44" s="168" t="s">
        <v>306</v>
      </c>
      <c r="B44" s="165" t="s">
        <v>274</v>
      </c>
      <c r="C44" s="108"/>
      <c r="D44" s="108"/>
      <c r="E44" s="108"/>
    </row>
    <row r="45" spans="1:175" s="48" customFormat="1" ht="90" customHeight="1" x14ac:dyDescent="0.35">
      <c r="A45" s="169" t="s">
        <v>301</v>
      </c>
      <c r="B45" s="165" t="s">
        <v>303</v>
      </c>
      <c r="C45" s="172" t="str">
        <f>IFERROR(VLOOKUP(C44,'Drop downs'!T2:U3,2,FALSE),"")</f>
        <v/>
      </c>
      <c r="D45" s="172" t="str">
        <f>IFERROR(VLOOKUP(D44,'Drop downs'!T2:U3,2,FALSE),"")</f>
        <v/>
      </c>
      <c r="E45" s="172" t="str">
        <f>IFERROR(VLOOKUP(E44,'Drop downs'!T2:U3,2,FALSE),"")</f>
        <v/>
      </c>
    </row>
    <row r="46" spans="1:175" s="54" customFormat="1" ht="96.75" customHeight="1" x14ac:dyDescent="0.35">
      <c r="A46" s="170" t="s">
        <v>308</v>
      </c>
      <c r="B46" s="167" t="s">
        <v>134</v>
      </c>
      <c r="C46" s="111" t="str">
        <f>IFERROR(SUM(C43*C45),"")</f>
        <v/>
      </c>
      <c r="D46" s="111" t="str">
        <f>IFERROR(SUM(D43*D45),"")</f>
        <v/>
      </c>
      <c r="E46" s="111" t="str">
        <f>IFERROR(SUM(E43*E45),"")</f>
        <v/>
      </c>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row>
    <row r="47" spans="1:175" ht="57.75" customHeight="1" x14ac:dyDescent="0.35">
      <c r="A47" s="200" t="s">
        <v>316</v>
      </c>
      <c r="B47" s="167" t="s">
        <v>315</v>
      </c>
      <c r="C47" s="201" t="s">
        <v>314</v>
      </c>
      <c r="D47" s="201" t="s">
        <v>314</v>
      </c>
      <c r="E47" s="201" t="s">
        <v>314</v>
      </c>
    </row>
    <row r="48" spans="1:175" ht="25" customHeight="1" x14ac:dyDescent="0.35">
      <c r="A48" s="55"/>
      <c r="B48" s="63"/>
      <c r="C48" s="50"/>
      <c r="D48" s="50"/>
    </row>
    <row r="49" spans="1:171" s="128" customFormat="1" ht="40" customHeight="1" x14ac:dyDescent="0.35">
      <c r="A49" s="252" t="s">
        <v>295</v>
      </c>
      <c r="B49" s="255"/>
      <c r="C49" s="207" t="str">
        <f>$C$40</f>
        <v xml:space="preserve"> Request 1: [Insert Qualification name]</v>
      </c>
      <c r="D49" s="207" t="str">
        <f>$D$40</f>
        <v xml:space="preserve"> Request 2: [Insert Qualification name]</v>
      </c>
      <c r="E49" s="207" t="str">
        <f>$E$40</f>
        <v xml:space="preserve"> Request 3: [Insert Qualification name]</v>
      </c>
      <c r="F49" s="127"/>
      <c r="G49" s="127"/>
      <c r="H49" s="127"/>
      <c r="I49" s="127"/>
      <c r="J49" s="127"/>
      <c r="K49" s="127"/>
    </row>
    <row r="50" spans="1:171" ht="30" customHeight="1" x14ac:dyDescent="0.35">
      <c r="A50" s="256" t="s">
        <v>296</v>
      </c>
      <c r="B50" s="257"/>
      <c r="C50" s="129"/>
      <c r="D50" s="129"/>
      <c r="E50" s="129"/>
      <c r="F50" s="48"/>
      <c r="G50" s="48"/>
      <c r="H50" s="48"/>
      <c r="I50" s="48"/>
      <c r="J50" s="48"/>
    </row>
    <row r="51" spans="1:171" s="48" customFormat="1" ht="124" customHeight="1" x14ac:dyDescent="0.35">
      <c r="A51" s="176" t="s">
        <v>297</v>
      </c>
      <c r="B51" s="176" t="s">
        <v>298</v>
      </c>
      <c r="C51" s="130"/>
      <c r="D51" s="130"/>
      <c r="E51" s="130"/>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row>
    <row r="52" spans="1:171" s="48" customFormat="1" ht="183" customHeight="1" x14ac:dyDescent="0.35">
      <c r="A52" s="177" t="s">
        <v>299</v>
      </c>
      <c r="B52" s="176" t="s">
        <v>298</v>
      </c>
      <c r="C52" s="122"/>
      <c r="D52" s="178"/>
      <c r="E52" s="179"/>
      <c r="F52" s="134"/>
      <c r="G52" s="132"/>
    </row>
    <row r="53" spans="1:171" ht="25" customHeight="1" x14ac:dyDescent="0.35">
      <c r="A53" s="180"/>
      <c r="B53" s="181"/>
      <c r="C53" s="50"/>
      <c r="D53" s="133"/>
    </row>
    <row r="54" spans="1:171" s="124" customFormat="1" ht="40" customHeight="1" x14ac:dyDescent="0.35">
      <c r="A54" s="252" t="s">
        <v>287</v>
      </c>
      <c r="B54" s="252"/>
      <c r="C54" s="207" t="str">
        <f>$C$40</f>
        <v xml:space="preserve"> Request 1: [Insert Qualification name]</v>
      </c>
      <c r="D54" s="207" t="str">
        <f>$D$40</f>
        <v xml:space="preserve"> Request 2: [Insert Qualification name]</v>
      </c>
      <c r="E54" s="207" t="str">
        <f>$E$40</f>
        <v xml:space="preserve"> Request 3: [Insert Qualification name]</v>
      </c>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3"/>
      <c r="DH54" s="123"/>
      <c r="DI54" s="123"/>
      <c r="DJ54" s="123"/>
      <c r="DK54" s="123"/>
      <c r="DL54" s="123"/>
      <c r="DM54" s="123"/>
      <c r="DN54" s="123"/>
      <c r="DO54" s="123"/>
      <c r="DP54" s="123"/>
      <c r="DQ54" s="123"/>
      <c r="DR54" s="123"/>
      <c r="DS54" s="123"/>
      <c r="DT54" s="123"/>
      <c r="DU54" s="123"/>
      <c r="DV54" s="123"/>
      <c r="DW54" s="123"/>
      <c r="DX54" s="123"/>
      <c r="DY54" s="123"/>
      <c r="DZ54" s="123"/>
      <c r="EA54" s="123"/>
      <c r="EB54" s="123"/>
      <c r="EC54" s="123"/>
      <c r="ED54" s="123"/>
      <c r="EE54" s="123"/>
      <c r="EF54" s="123"/>
      <c r="EG54" s="123"/>
      <c r="EH54" s="123"/>
      <c r="EI54" s="123"/>
      <c r="EJ54" s="123"/>
      <c r="EK54" s="123"/>
      <c r="EL54" s="123"/>
      <c r="EM54" s="123"/>
      <c r="EN54" s="123"/>
      <c r="EO54" s="123"/>
      <c r="EP54" s="123"/>
      <c r="EQ54" s="123"/>
      <c r="ER54" s="123"/>
      <c r="ES54" s="123"/>
      <c r="ET54" s="123"/>
      <c r="EU54" s="123"/>
      <c r="EV54" s="123"/>
      <c r="EW54" s="123"/>
      <c r="EX54" s="123"/>
      <c r="EY54" s="123"/>
      <c r="EZ54" s="123"/>
      <c r="FA54" s="123"/>
      <c r="FB54" s="123"/>
      <c r="FC54" s="123"/>
      <c r="FD54" s="123"/>
      <c r="FE54" s="123"/>
      <c r="FF54" s="123"/>
      <c r="FG54" s="123"/>
      <c r="FH54" s="123"/>
      <c r="FI54" s="123"/>
      <c r="FJ54" s="123"/>
      <c r="FK54" s="123"/>
      <c r="FL54" s="123"/>
      <c r="FM54" s="123"/>
      <c r="FN54" s="123"/>
      <c r="FO54" s="123"/>
    </row>
    <row r="55" spans="1:171" ht="30" customHeight="1" x14ac:dyDescent="0.35">
      <c r="A55" s="253" t="s">
        <v>288</v>
      </c>
      <c r="B55" s="254"/>
      <c r="C55" s="125"/>
      <c r="D55" s="125"/>
      <c r="E55" s="125"/>
    </row>
    <row r="56" spans="1:171" ht="30" customHeight="1" x14ac:dyDescent="0.35">
      <c r="A56" s="182" t="s">
        <v>289</v>
      </c>
      <c r="B56" s="167" t="s">
        <v>290</v>
      </c>
      <c r="C56" s="126"/>
      <c r="D56" s="126"/>
      <c r="E56" s="126"/>
    </row>
  </sheetData>
  <sheetProtection sheet="1" formatCells="0" formatColumns="0" formatRows="0" insertColumns="0" insertRows="0" insertHyperlinks="0" deleteColumns="0" deleteRows="0"/>
  <protectedRanges>
    <protectedRange sqref="K51:BS51" name="Range6"/>
    <protectedRange sqref="C51:J51" name="Range5"/>
  </protectedRanges>
  <mergeCells count="13">
    <mergeCell ref="A54:B54"/>
    <mergeCell ref="A55:B55"/>
    <mergeCell ref="A49:B49"/>
    <mergeCell ref="A50:B50"/>
    <mergeCell ref="A40:B40"/>
    <mergeCell ref="A39:D39"/>
    <mergeCell ref="C3:D3"/>
    <mergeCell ref="A1:D1"/>
    <mergeCell ref="C10:D10"/>
    <mergeCell ref="A17:B17"/>
    <mergeCell ref="A28:B28"/>
    <mergeCell ref="A26:D26"/>
    <mergeCell ref="A27:D27"/>
  </mergeCells>
  <phoneticPr fontId="17" type="noConversion"/>
  <dataValidations count="4">
    <dataValidation allowBlank="1" showErrorMessage="1" promptTitle="Autofill" prompt="This cell will autofill based on the information you provide" sqref="C46:E46 C34:E34" xr:uid="{36AAEC64-6A3A-4150-81F8-1843281ADAAE}"/>
    <dataValidation type="list" allowBlank="1" showInputMessage="1" showErrorMessage="1" sqref="C42:E42 C30:E30 C19:E19" xr:uid="{49FFA6E9-4FA7-4A56-B0F8-09DC7C982A41}">
      <formula1>"Level 1, Level 2"</formula1>
    </dataValidation>
    <dataValidation type="list" allowBlank="1" showInputMessage="1" showErrorMessage="1" sqref="C15" xr:uid="{EC84501B-4357-4AEE-9C4D-FD11FC7ED3E4}">
      <formula1>"Yes, No"</formula1>
    </dataValidation>
    <dataValidation type="list" allowBlank="1" showInputMessage="1" showErrorMessage="1" sqref="K51:BS51" xr:uid="{F99EF149-7202-43B1-8932-CFAF8F037BF5}">
      <formula1>#REF!</formula1>
    </dataValidation>
  </dataValidations>
  <hyperlinks>
    <hyperlink ref="E26" r:id="rId1" display="Quick link to 2022 Funding Conditions Catalogue" xr:uid="{A9DB8BFB-FB08-4814-915B-1995DCEEF33B}"/>
  </hyperlinks>
  <pageMargins left="0.70866141732283472" right="0.70866141732283472" top="0.74803149606299213" bottom="0.74803149606299213" header="0.31496062992125984" footer="0.31496062992125984"/>
  <pageSetup paperSize="8" scale="60" fitToHeight="0" orientation="landscape" r:id="rId2"/>
  <extLst>
    <ext xmlns:x14="http://schemas.microsoft.com/office/spreadsheetml/2009/9/main" uri="{CCE6A557-97BC-4b89-ADB6-D9C93CAAB3DF}">
      <x14:dataValidations xmlns:xm="http://schemas.microsoft.com/office/excel/2006/main" count="5">
        <x14:dataValidation type="list" allowBlank="1" showInputMessage="1" showErrorMessage="1" xr:uid="{FC9737EC-8274-4368-8CE1-E99BF942B799}">
          <x14:formula1>
            <xm:f>'Drop downs'!$T$2:$T$3</xm:f>
          </x14:formula1>
          <xm:sqref>C44:E44 C32:E32</xm:sqref>
        </x14:dataValidation>
        <x14:dataValidation type="list" allowBlank="1" showInputMessage="1" showErrorMessage="1" xr:uid="{BD8F056D-8BFE-4FC7-A8AF-7F2E11C4A916}">
          <x14:formula1>
            <xm:f>'Drop downs'!$X$2:$X$4</xm:f>
          </x14:formula1>
          <xm:sqref>C14</xm:sqref>
        </x14:dataValidation>
        <x14:dataValidation type="list" allowBlank="1" showInputMessage="1" showErrorMessage="1" xr:uid="{79687854-17C6-4F83-AB95-1EA47F45F686}">
          <x14:formula1>
            <xm:f>'Drop downs'!$AA$2:$AA$7</xm:f>
          </x14:formula1>
          <xm:sqref>C21:E21</xm:sqref>
        </x14:dataValidation>
        <x14:dataValidation type="list" allowBlank="1" showInputMessage="1" showErrorMessage="1" xr:uid="{454F9FCA-7430-4918-ADE1-CF291C5B5551}">
          <x14:formula1>
            <xm:f>'Drop downs'!$R$2:$R$5</xm:f>
          </x14:formula1>
          <xm:sqref>C55:E55</xm:sqref>
        </x14:dataValidation>
        <x14:dataValidation type="list" allowBlank="1" showInputMessage="1" showErrorMessage="1" xr:uid="{3BADE849-342E-432B-B69C-A010A7F55BE4}">
          <x14:formula1>
            <xm:f>'Drop downs'!$Z$2:$Z$3</xm:f>
          </x14:formula1>
          <xm:sqref>C56:E56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B82"/>
  <sheetViews>
    <sheetView topLeftCell="S1" workbookViewId="0">
      <selection activeCell="K1" sqref="K1:K1048576"/>
    </sheetView>
  </sheetViews>
  <sheetFormatPr defaultColWidth="9.1796875" defaultRowHeight="14.5" x14ac:dyDescent="0.35"/>
  <cols>
    <col min="1" max="1" width="9.1796875" style="25"/>
    <col min="2" max="2" width="23.453125" style="25" bestFit="1" customWidth="1"/>
    <col min="3" max="4" width="9.1796875" style="25"/>
    <col min="5" max="5" width="43.81640625" style="25" customWidth="1"/>
    <col min="6" max="6" width="9.1796875" style="25"/>
    <col min="7" max="7" width="15.1796875" style="25" customWidth="1"/>
    <col min="8" max="8" width="49" style="25" customWidth="1"/>
    <col min="9" max="9" width="31.54296875" style="25" customWidth="1"/>
    <col min="10" max="10" width="35.453125" style="25" bestFit="1" customWidth="1"/>
    <col min="11" max="11" width="35.453125" style="25" customWidth="1"/>
    <col min="12" max="12" width="29.453125" style="25" customWidth="1"/>
    <col min="13" max="13" width="10" style="25" bestFit="1" customWidth="1"/>
    <col min="14" max="14" width="46.54296875" style="25" customWidth="1"/>
    <col min="15" max="15" width="31.453125" style="25" customWidth="1"/>
    <col min="16" max="17" width="52.453125" style="25" customWidth="1"/>
    <col min="18" max="18" width="64.54296875" style="25" customWidth="1"/>
    <col min="19" max="19" width="11.81640625" style="25" customWidth="1"/>
    <col min="20" max="20" width="18" style="25" customWidth="1"/>
    <col min="21" max="21" width="31.1796875" style="25" customWidth="1"/>
    <col min="22" max="24" width="19.54296875" style="25" customWidth="1"/>
    <col min="25" max="25" width="21.54296875" style="25" customWidth="1"/>
    <col min="26" max="26" width="22.54296875" style="25" customWidth="1"/>
    <col min="27" max="27" width="34.1796875" style="25" customWidth="1"/>
    <col min="28" max="28" width="16.81640625" style="25" customWidth="1"/>
    <col min="29" max="16384" width="9.1796875" style="25"/>
  </cols>
  <sheetData>
    <row r="1" spans="1:28" s="32" customFormat="1" ht="44.5" customHeight="1" x14ac:dyDescent="0.35">
      <c r="A1" s="32" t="s">
        <v>144</v>
      </c>
      <c r="B1" s="32" t="s">
        <v>16</v>
      </c>
      <c r="C1" s="27">
        <v>1</v>
      </c>
      <c r="D1" s="27" t="s">
        <v>165</v>
      </c>
      <c r="E1" s="32" t="s">
        <v>145</v>
      </c>
      <c r="F1" s="27" t="s">
        <v>161</v>
      </c>
      <c r="G1" s="37" t="s">
        <v>17</v>
      </c>
      <c r="H1" s="32" t="s">
        <v>18</v>
      </c>
      <c r="I1" s="32" t="s">
        <v>19</v>
      </c>
      <c r="J1" s="38" t="s">
        <v>20</v>
      </c>
      <c r="K1" s="41" t="s">
        <v>136</v>
      </c>
      <c r="L1" s="39" t="s">
        <v>201</v>
      </c>
      <c r="M1" s="39" t="s">
        <v>56</v>
      </c>
      <c r="N1" s="34" t="s">
        <v>200</v>
      </c>
      <c r="O1" s="43" t="s">
        <v>152</v>
      </c>
      <c r="P1" s="32" t="s">
        <v>176</v>
      </c>
      <c r="Q1" s="32" t="s">
        <v>204</v>
      </c>
      <c r="R1" s="32" t="s">
        <v>177</v>
      </c>
      <c r="S1" s="32" t="s">
        <v>180</v>
      </c>
      <c r="T1" s="32" t="s">
        <v>183</v>
      </c>
      <c r="V1" s="32" t="s">
        <v>182</v>
      </c>
      <c r="W1" s="32" t="s">
        <v>209</v>
      </c>
      <c r="Y1" s="32" t="s">
        <v>184</v>
      </c>
      <c r="Z1" s="32" t="s">
        <v>185</v>
      </c>
      <c r="AA1" s="39" t="s">
        <v>257</v>
      </c>
      <c r="AB1" s="39" t="s">
        <v>56</v>
      </c>
    </row>
    <row r="2" spans="1:28" ht="43.5" x14ac:dyDescent="0.35">
      <c r="A2" s="25" t="s">
        <v>142</v>
      </c>
      <c r="C2" s="25">
        <v>2</v>
      </c>
      <c r="D2" s="45">
        <v>0.02</v>
      </c>
      <c r="E2" s="42" t="s">
        <v>148</v>
      </c>
      <c r="F2" s="25" t="s">
        <v>162</v>
      </c>
      <c r="G2" s="33" t="s">
        <v>150</v>
      </c>
      <c r="H2" s="25" t="s">
        <v>21</v>
      </c>
      <c r="I2" s="25" t="s">
        <v>202</v>
      </c>
      <c r="J2" s="25" t="s">
        <v>203</v>
      </c>
      <c r="K2" s="25" t="s">
        <v>137</v>
      </c>
      <c r="L2" s="25" t="s">
        <v>57</v>
      </c>
      <c r="M2" s="35">
        <v>8603</v>
      </c>
      <c r="N2" s="71" t="s">
        <v>190</v>
      </c>
      <c r="O2" s="44" t="s">
        <v>153</v>
      </c>
      <c r="P2" t="s">
        <v>169</v>
      </c>
      <c r="Q2" t="s">
        <v>205</v>
      </c>
      <c r="R2" t="s">
        <v>169</v>
      </c>
      <c r="S2" s="65" t="s">
        <v>142</v>
      </c>
      <c r="T2" s="25" t="s">
        <v>276</v>
      </c>
      <c r="U2" s="73">
        <v>11217</v>
      </c>
      <c r="V2" s="65" t="s">
        <v>142</v>
      </c>
      <c r="W2" s="65" t="s">
        <v>210</v>
      </c>
      <c r="X2" s="65" t="s">
        <v>250</v>
      </c>
      <c r="Y2" s="25" t="s">
        <v>186</v>
      </c>
      <c r="Z2" s="25" t="s">
        <v>187</v>
      </c>
      <c r="AA2" s="25" t="s">
        <v>57</v>
      </c>
      <c r="AB2" s="35">
        <v>8603</v>
      </c>
    </row>
    <row r="3" spans="1:28" ht="87" x14ac:dyDescent="0.35">
      <c r="A3" s="25" t="s">
        <v>143</v>
      </c>
      <c r="B3" s="25" t="s">
        <v>155</v>
      </c>
      <c r="C3" s="25">
        <v>3</v>
      </c>
      <c r="D3" s="46" t="s">
        <v>166</v>
      </c>
      <c r="E3" s="25" t="s">
        <v>146</v>
      </c>
      <c r="F3" s="25" t="s">
        <v>163</v>
      </c>
      <c r="G3" s="33" t="s">
        <v>151</v>
      </c>
      <c r="H3" s="25" t="s">
        <v>12</v>
      </c>
      <c r="I3" s="33" t="s">
        <v>22</v>
      </c>
      <c r="J3" s="33" t="s">
        <v>22</v>
      </c>
      <c r="K3" s="33" t="s">
        <v>138</v>
      </c>
      <c r="L3" s="25" t="s">
        <v>58</v>
      </c>
      <c r="M3" s="35">
        <v>8603</v>
      </c>
      <c r="N3" s="25" t="s">
        <v>191</v>
      </c>
      <c r="O3" s="44" t="s">
        <v>154</v>
      </c>
      <c r="P3" s="40" t="s">
        <v>173</v>
      </c>
      <c r="Q3" s="40" t="s">
        <v>206</v>
      </c>
      <c r="R3" s="40" t="s">
        <v>170</v>
      </c>
      <c r="S3" s="65" t="s">
        <v>143</v>
      </c>
      <c r="T3" s="25" t="s">
        <v>239</v>
      </c>
      <c r="U3" s="73">
        <v>14981</v>
      </c>
      <c r="V3" s="65" t="s">
        <v>143</v>
      </c>
      <c r="W3" s="65" t="s">
        <v>211</v>
      </c>
      <c r="X3" s="65" t="s">
        <v>220</v>
      </c>
      <c r="Y3" s="25" t="s">
        <v>188</v>
      </c>
      <c r="Z3" s="25" t="s">
        <v>189</v>
      </c>
      <c r="AA3" s="25" t="s">
        <v>58</v>
      </c>
      <c r="AB3" s="35">
        <v>8603</v>
      </c>
    </row>
    <row r="4" spans="1:28" ht="72.5" x14ac:dyDescent="0.35">
      <c r="A4" s="25" t="s">
        <v>135</v>
      </c>
      <c r="B4" s="25" t="s">
        <v>156</v>
      </c>
      <c r="C4" s="25">
        <v>4</v>
      </c>
      <c r="E4" s="25" t="s">
        <v>149</v>
      </c>
      <c r="F4" s="25" t="s">
        <v>164</v>
      </c>
      <c r="G4" t="s">
        <v>24</v>
      </c>
      <c r="H4" s="25" t="s">
        <v>25</v>
      </c>
      <c r="I4" s="26" t="s">
        <v>40</v>
      </c>
      <c r="J4" s="25" t="s">
        <v>62</v>
      </c>
      <c r="K4" s="25" t="s">
        <v>139</v>
      </c>
      <c r="L4" s="25" t="s">
        <v>167</v>
      </c>
      <c r="M4" s="35">
        <v>13981</v>
      </c>
      <c r="N4" s="25" t="s">
        <v>192</v>
      </c>
      <c r="P4" s="40" t="s">
        <v>174</v>
      </c>
      <c r="Q4" s="40" t="s">
        <v>207</v>
      </c>
      <c r="R4" s="40" t="s">
        <v>171</v>
      </c>
      <c r="S4" s="65" t="s">
        <v>181</v>
      </c>
      <c r="T4" s="65" t="s">
        <v>181</v>
      </c>
      <c r="X4" s="65" t="s">
        <v>251</v>
      </c>
      <c r="AA4" s="25" t="s">
        <v>167</v>
      </c>
      <c r="AB4" s="35">
        <v>13981</v>
      </c>
    </row>
    <row r="5" spans="1:28" ht="43.5" x14ac:dyDescent="0.35">
      <c r="B5" s="25" t="s">
        <v>157</v>
      </c>
      <c r="C5" s="25" t="s">
        <v>23</v>
      </c>
      <c r="E5" s="25" t="s">
        <v>147</v>
      </c>
      <c r="F5" s="25" t="s">
        <v>23</v>
      </c>
      <c r="G5" t="s">
        <v>26</v>
      </c>
      <c r="H5" s="25" t="s">
        <v>27</v>
      </c>
      <c r="I5" s="26" t="s">
        <v>41</v>
      </c>
      <c r="J5" s="25" t="s">
        <v>63</v>
      </c>
      <c r="K5" s="25" t="s">
        <v>140</v>
      </c>
      <c r="L5" s="25" t="s">
        <v>59</v>
      </c>
      <c r="M5" s="35">
        <v>13981</v>
      </c>
      <c r="N5" s="25" t="s">
        <v>193</v>
      </c>
      <c r="P5" s="40" t="s">
        <v>175</v>
      </c>
      <c r="Q5" s="40" t="s">
        <v>208</v>
      </c>
      <c r="R5" s="40" t="s">
        <v>172</v>
      </c>
      <c r="AA5" s="25" t="s">
        <v>59</v>
      </c>
      <c r="AB5" s="35">
        <v>13981</v>
      </c>
    </row>
    <row r="6" spans="1:28" ht="29" x14ac:dyDescent="0.35">
      <c r="B6" s="25" t="s">
        <v>158</v>
      </c>
      <c r="G6" t="s">
        <v>28</v>
      </c>
      <c r="H6" s="25" t="s">
        <v>29</v>
      </c>
      <c r="I6" s="26" t="s">
        <v>37</v>
      </c>
      <c r="J6" s="25" t="s">
        <v>64</v>
      </c>
      <c r="K6" s="25" t="s">
        <v>141</v>
      </c>
      <c r="L6" s="25" t="s">
        <v>60</v>
      </c>
      <c r="M6" s="35">
        <v>9680</v>
      </c>
      <c r="N6" s="25" t="s">
        <v>194</v>
      </c>
      <c r="AA6" s="25" t="s">
        <v>60</v>
      </c>
      <c r="AB6" s="35">
        <v>9680</v>
      </c>
    </row>
    <row r="7" spans="1:28" ht="29" x14ac:dyDescent="0.35">
      <c r="B7" s="25" t="s">
        <v>23</v>
      </c>
      <c r="G7" t="s">
        <v>13</v>
      </c>
      <c r="H7" s="25" t="s">
        <v>30</v>
      </c>
      <c r="I7" s="26" t="s">
        <v>42</v>
      </c>
      <c r="J7" s="25" t="s">
        <v>65</v>
      </c>
      <c r="L7" s="25" t="s">
        <v>61</v>
      </c>
      <c r="M7" s="35">
        <v>9141</v>
      </c>
      <c r="N7" s="25" t="s">
        <v>195</v>
      </c>
      <c r="AA7" s="25" t="s">
        <v>61</v>
      </c>
      <c r="AB7" s="35">
        <v>9141</v>
      </c>
    </row>
    <row r="8" spans="1:28" ht="29" x14ac:dyDescent="0.35">
      <c r="E8" s="25" t="s">
        <v>179</v>
      </c>
      <c r="G8" t="s">
        <v>53</v>
      </c>
      <c r="I8" s="26" t="s">
        <v>43</v>
      </c>
      <c r="J8" s="25" t="s">
        <v>66</v>
      </c>
      <c r="N8" s="25" t="s">
        <v>196</v>
      </c>
    </row>
    <row r="9" spans="1:28" ht="29" x14ac:dyDescent="0.35">
      <c r="B9" s="25" t="s">
        <v>159</v>
      </c>
      <c r="G9" t="s">
        <v>54</v>
      </c>
      <c r="I9" s="26" t="s">
        <v>44</v>
      </c>
      <c r="J9" s="25" t="s">
        <v>67</v>
      </c>
      <c r="N9" s="25" t="s">
        <v>197</v>
      </c>
    </row>
    <row r="10" spans="1:28" ht="29" x14ac:dyDescent="0.35">
      <c r="B10" s="25" t="s">
        <v>32</v>
      </c>
      <c r="E10" s="25" t="s">
        <v>178</v>
      </c>
      <c r="G10" t="s">
        <v>31</v>
      </c>
      <c r="I10" s="26" t="s">
        <v>45</v>
      </c>
      <c r="J10" s="25" t="s">
        <v>68</v>
      </c>
      <c r="N10" s="25" t="s">
        <v>198</v>
      </c>
    </row>
    <row r="11" spans="1:28" ht="29" x14ac:dyDescent="0.35">
      <c r="B11" s="25" t="s">
        <v>34</v>
      </c>
      <c r="G11" t="s">
        <v>33</v>
      </c>
      <c r="I11" s="26" t="s">
        <v>46</v>
      </c>
      <c r="J11" s="25" t="s">
        <v>69</v>
      </c>
      <c r="N11" s="25" t="s">
        <v>199</v>
      </c>
    </row>
    <row r="12" spans="1:28" x14ac:dyDescent="0.35">
      <c r="B12" s="25" t="s">
        <v>36</v>
      </c>
      <c r="G12" t="s">
        <v>35</v>
      </c>
      <c r="I12" s="26" t="s">
        <v>38</v>
      </c>
      <c r="J12" s="25" t="s">
        <v>70</v>
      </c>
      <c r="L12" s="32"/>
      <c r="M12" s="32"/>
      <c r="AA12" s="32"/>
      <c r="AB12" s="32"/>
    </row>
    <row r="13" spans="1:28" x14ac:dyDescent="0.35">
      <c r="B13" s="25" t="s">
        <v>160</v>
      </c>
      <c r="G13" s="40"/>
      <c r="I13" s="26" t="s">
        <v>47</v>
      </c>
      <c r="J13" s="25" t="s">
        <v>71</v>
      </c>
    </row>
    <row r="14" spans="1:28" x14ac:dyDescent="0.35">
      <c r="I14" s="26" t="s">
        <v>48</v>
      </c>
      <c r="J14" s="25" t="s">
        <v>72</v>
      </c>
      <c r="L14" s="70"/>
      <c r="M14" s="69"/>
      <c r="AA14" s="65"/>
      <c r="AB14" s="116"/>
    </row>
    <row r="15" spans="1:28" x14ac:dyDescent="0.35">
      <c r="I15" s="26" t="s">
        <v>49</v>
      </c>
      <c r="J15" s="25" t="s">
        <v>73</v>
      </c>
      <c r="L15" s="70"/>
      <c r="M15" s="69"/>
      <c r="AA15" s="65"/>
      <c r="AB15" s="116"/>
    </row>
    <row r="16" spans="1:28" x14ac:dyDescent="0.35">
      <c r="I16" s="26" t="s">
        <v>50</v>
      </c>
      <c r="J16" s="25" t="s">
        <v>74</v>
      </c>
      <c r="L16" s="70"/>
      <c r="M16" s="69"/>
      <c r="AA16" s="65"/>
      <c r="AB16" s="116"/>
    </row>
    <row r="17" spans="9:28" x14ac:dyDescent="0.35">
      <c r="I17" s="26" t="s">
        <v>51</v>
      </c>
      <c r="J17" s="25" t="s">
        <v>75</v>
      </c>
      <c r="L17" s="70"/>
      <c r="M17" s="69"/>
      <c r="AA17" s="65"/>
      <c r="AB17" s="116"/>
    </row>
    <row r="18" spans="9:28" x14ac:dyDescent="0.35">
      <c r="I18" s="26" t="s">
        <v>52</v>
      </c>
      <c r="J18" s="25" t="s">
        <v>76</v>
      </c>
      <c r="L18" s="70"/>
      <c r="M18" s="69"/>
      <c r="AA18" s="65"/>
      <c r="AB18" s="116"/>
    </row>
    <row r="19" spans="9:28" x14ac:dyDescent="0.35">
      <c r="J19" s="25" t="s">
        <v>77</v>
      </c>
      <c r="L19" s="70"/>
      <c r="M19" s="69"/>
      <c r="AA19" s="65"/>
      <c r="AB19" s="116"/>
    </row>
    <row r="20" spans="9:28" x14ac:dyDescent="0.35">
      <c r="J20" s="25" t="s">
        <v>78</v>
      </c>
    </row>
    <row r="21" spans="9:28" x14ac:dyDescent="0.35">
      <c r="I21" s="36"/>
      <c r="J21" s="25" t="s">
        <v>79</v>
      </c>
    </row>
    <row r="22" spans="9:28" x14ac:dyDescent="0.35">
      <c r="J22" s="25" t="s">
        <v>80</v>
      </c>
    </row>
    <row r="23" spans="9:28" x14ac:dyDescent="0.35">
      <c r="J23" s="25" t="s">
        <v>81</v>
      </c>
    </row>
    <row r="24" spans="9:28" x14ac:dyDescent="0.35">
      <c r="J24" s="25" t="s">
        <v>82</v>
      </c>
    </row>
    <row r="25" spans="9:28" x14ac:dyDescent="0.35">
      <c r="J25" s="25" t="s">
        <v>83</v>
      </c>
    </row>
    <row r="26" spans="9:28" x14ac:dyDescent="0.35">
      <c r="J26" s="25" t="s">
        <v>84</v>
      </c>
    </row>
    <row r="27" spans="9:28" x14ac:dyDescent="0.35">
      <c r="J27" s="25" t="s">
        <v>85</v>
      </c>
    </row>
    <row r="28" spans="9:28" x14ac:dyDescent="0.35">
      <c r="J28" s="25" t="s">
        <v>86</v>
      </c>
    </row>
    <row r="29" spans="9:28" x14ac:dyDescent="0.35">
      <c r="J29" s="25" t="s">
        <v>87</v>
      </c>
    </row>
    <row r="30" spans="9:28" x14ac:dyDescent="0.35">
      <c r="J30" s="25" t="s">
        <v>88</v>
      </c>
    </row>
    <row r="31" spans="9:28" x14ac:dyDescent="0.35">
      <c r="J31" s="25" t="s">
        <v>89</v>
      </c>
    </row>
    <row r="32" spans="9:28" x14ac:dyDescent="0.35">
      <c r="J32" s="25" t="s">
        <v>90</v>
      </c>
    </row>
    <row r="33" spans="10:10" x14ac:dyDescent="0.35">
      <c r="J33" s="25" t="s">
        <v>91</v>
      </c>
    </row>
    <row r="34" spans="10:10" x14ac:dyDescent="0.35">
      <c r="J34" s="25" t="s">
        <v>39</v>
      </c>
    </row>
    <row r="35" spans="10:10" x14ac:dyDescent="0.35">
      <c r="J35" s="25" t="s">
        <v>92</v>
      </c>
    </row>
    <row r="36" spans="10:10" x14ac:dyDescent="0.35">
      <c r="J36" s="25" t="s">
        <v>93</v>
      </c>
    </row>
    <row r="37" spans="10:10" x14ac:dyDescent="0.35">
      <c r="J37" s="25" t="s">
        <v>94</v>
      </c>
    </row>
    <row r="38" spans="10:10" x14ac:dyDescent="0.35">
      <c r="J38" s="25" t="s">
        <v>95</v>
      </c>
    </row>
    <row r="39" spans="10:10" x14ac:dyDescent="0.35">
      <c r="J39" s="25" t="s">
        <v>96</v>
      </c>
    </row>
    <row r="40" spans="10:10" x14ac:dyDescent="0.35">
      <c r="J40" s="25" t="s">
        <v>97</v>
      </c>
    </row>
    <row r="41" spans="10:10" x14ac:dyDescent="0.35">
      <c r="J41" s="25" t="s">
        <v>98</v>
      </c>
    </row>
    <row r="42" spans="10:10" x14ac:dyDescent="0.35">
      <c r="J42" s="25" t="s">
        <v>99</v>
      </c>
    </row>
    <row r="43" spans="10:10" x14ac:dyDescent="0.35">
      <c r="J43" s="25" t="s">
        <v>100</v>
      </c>
    </row>
    <row r="44" spans="10:10" x14ac:dyDescent="0.35">
      <c r="J44" s="25" t="s">
        <v>101</v>
      </c>
    </row>
    <row r="45" spans="10:10" x14ac:dyDescent="0.35">
      <c r="J45" s="25" t="s">
        <v>102</v>
      </c>
    </row>
    <row r="46" spans="10:10" x14ac:dyDescent="0.35">
      <c r="J46" s="25" t="s">
        <v>103</v>
      </c>
    </row>
    <row r="47" spans="10:10" x14ac:dyDescent="0.35">
      <c r="J47" s="25" t="s">
        <v>104</v>
      </c>
    </row>
    <row r="48" spans="10:10" x14ac:dyDescent="0.35">
      <c r="J48" s="25" t="s">
        <v>105</v>
      </c>
    </row>
    <row r="49" spans="10:10" x14ac:dyDescent="0.35">
      <c r="J49" s="25" t="s">
        <v>106</v>
      </c>
    </row>
    <row r="50" spans="10:10" x14ac:dyDescent="0.35">
      <c r="J50" s="25" t="s">
        <v>107</v>
      </c>
    </row>
    <row r="51" spans="10:10" x14ac:dyDescent="0.35">
      <c r="J51" s="25" t="s">
        <v>108</v>
      </c>
    </row>
    <row r="52" spans="10:10" x14ac:dyDescent="0.35">
      <c r="J52" s="25" t="s">
        <v>109</v>
      </c>
    </row>
    <row r="53" spans="10:10" x14ac:dyDescent="0.35">
      <c r="J53" s="25" t="s">
        <v>110</v>
      </c>
    </row>
    <row r="54" spans="10:10" x14ac:dyDescent="0.35">
      <c r="J54" s="25" t="s">
        <v>111</v>
      </c>
    </row>
    <row r="55" spans="10:10" x14ac:dyDescent="0.35">
      <c r="J55" s="25" t="s">
        <v>112</v>
      </c>
    </row>
    <row r="56" spans="10:10" x14ac:dyDescent="0.35">
      <c r="J56" s="25" t="s">
        <v>113</v>
      </c>
    </row>
    <row r="57" spans="10:10" x14ac:dyDescent="0.35">
      <c r="J57" s="25" t="s">
        <v>114</v>
      </c>
    </row>
    <row r="58" spans="10:10" x14ac:dyDescent="0.35">
      <c r="J58" s="25" t="s">
        <v>115</v>
      </c>
    </row>
    <row r="59" spans="10:10" x14ac:dyDescent="0.35">
      <c r="J59" s="25" t="s">
        <v>116</v>
      </c>
    </row>
    <row r="60" spans="10:10" x14ac:dyDescent="0.35">
      <c r="J60" s="25" t="s">
        <v>117</v>
      </c>
    </row>
    <row r="61" spans="10:10" x14ac:dyDescent="0.35">
      <c r="J61" s="25" t="s">
        <v>118</v>
      </c>
    </row>
    <row r="62" spans="10:10" x14ac:dyDescent="0.35">
      <c r="J62" s="25" t="s">
        <v>119</v>
      </c>
    </row>
    <row r="63" spans="10:10" x14ac:dyDescent="0.35">
      <c r="J63" s="25" t="s">
        <v>120</v>
      </c>
    </row>
    <row r="64" spans="10:10" x14ac:dyDescent="0.35">
      <c r="J64" s="25" t="s">
        <v>121</v>
      </c>
    </row>
    <row r="65" spans="10:10" x14ac:dyDescent="0.35">
      <c r="J65" s="25" t="s">
        <v>122</v>
      </c>
    </row>
    <row r="66" spans="10:10" x14ac:dyDescent="0.35">
      <c r="J66" s="25" t="s">
        <v>123</v>
      </c>
    </row>
    <row r="67" spans="10:10" x14ac:dyDescent="0.35">
      <c r="J67" s="25" t="s">
        <v>124</v>
      </c>
    </row>
    <row r="68" spans="10:10" x14ac:dyDescent="0.35">
      <c r="J68" s="25" t="s">
        <v>125</v>
      </c>
    </row>
    <row r="69" spans="10:10" x14ac:dyDescent="0.35">
      <c r="J69" s="25" t="s">
        <v>126</v>
      </c>
    </row>
    <row r="70" spans="10:10" x14ac:dyDescent="0.35">
      <c r="J70" s="25" t="s">
        <v>127</v>
      </c>
    </row>
    <row r="71" spans="10:10" x14ac:dyDescent="0.35">
      <c r="J71" s="25" t="s">
        <v>128</v>
      </c>
    </row>
    <row r="72" spans="10:10" x14ac:dyDescent="0.35">
      <c r="J72" s="25" t="s">
        <v>129</v>
      </c>
    </row>
    <row r="73" spans="10:10" x14ac:dyDescent="0.35">
      <c r="J73" s="25" t="s">
        <v>130</v>
      </c>
    </row>
    <row r="74" spans="10:10" x14ac:dyDescent="0.35">
      <c r="J74" s="25" t="s">
        <v>131</v>
      </c>
    </row>
    <row r="75" spans="10:10" x14ac:dyDescent="0.35">
      <c r="J75" s="25" t="s">
        <v>132</v>
      </c>
    </row>
    <row r="76" spans="10:10" x14ac:dyDescent="0.35">
      <c r="J76" s="25" t="s">
        <v>133</v>
      </c>
    </row>
    <row r="81" spans="1:28" s="48" customFormat="1" ht="79.5" customHeight="1" x14ac:dyDescent="0.35">
      <c r="A81" s="28" t="s">
        <v>223</v>
      </c>
      <c r="B81" s="83" t="s">
        <v>224</v>
      </c>
      <c r="C81" s="86" t="s">
        <v>57</v>
      </c>
      <c r="D81" s="85" t="s">
        <v>59</v>
      </c>
      <c r="AA81" s="25"/>
      <c r="AB81" s="25"/>
    </row>
    <row r="82" spans="1:28" s="48" customFormat="1" ht="50.15" customHeight="1" x14ac:dyDescent="0.35">
      <c r="A82" s="72" t="s">
        <v>168</v>
      </c>
      <c r="B82" s="56" t="s">
        <v>55</v>
      </c>
      <c r="C82" s="84">
        <f>IFERROR(VLOOKUP(C81,'Drop downs'!L2:M7,2,FALSE),"")</f>
        <v>8603</v>
      </c>
      <c r="D82" s="84">
        <f>IFERROR(VLOOKUP(D81,'Drop downs'!L2:M7,2,FALSE),"")</f>
        <v>13981</v>
      </c>
      <c r="AA82" s="25"/>
      <c r="AB82" s="25"/>
    </row>
  </sheetData>
  <autoFilter ref="J1:J85" xr:uid="{00000000-0009-0000-0000-00000B000000}">
    <sortState xmlns:xlrd2="http://schemas.microsoft.com/office/spreadsheetml/2017/richdata2" ref="J2:J83">
      <sortCondition ref="J1:J83"/>
    </sortState>
  </autoFilter>
  <dataValidations count="1">
    <dataValidation type="list" allowBlank="1" showInputMessage="1" showErrorMessage="1" sqref="C81:D81" xr:uid="{86ECCE9F-4BBE-4672-BC91-E34B788E3029}">
      <formula1>$L$2:$L$7</formula1>
    </dataValidation>
  </dataValidations>
  <hyperlinks>
    <hyperlink ref="J20" r:id="rId1" display="http://www.localcouncils.govt.nz/lgip.nsf/wpg_URL/Profiles-Councils-Far-North-District-Council-Main?OpenDocument" xr:uid="{00000000-0004-0000-0B00-000000000000}"/>
    <hyperlink ref="J31" r:id="rId2" display="http://www.localcouncils.govt.nz/lgip.nsf/wpg_URL/Profiles-Councils-Kaipara-District-Council-Main?OpenDocument" xr:uid="{00000000-0004-0000-0B00-000001000000}"/>
    <hyperlink ref="J76" r:id="rId3" display="http://www.localcouncils.govt.nz/lgip.nsf/wpg_URL/Profiles-Councils-Whangarei-District-Council-Main?OpenDocument" xr:uid="{00000000-0004-0000-0B00-000002000000}"/>
    <hyperlink ref="J24" r:id="rId4" display="http://www.localcouncils.govt.nz/lgip.nsf/wpg_URL/Profiles-Councils-Hamilton-City-Council-Main?OpenDocument" xr:uid="{00000000-0004-0000-0B00-000003000000}"/>
    <hyperlink ref="J26" r:id="rId5" display="http://www.localcouncils.govt.nz/lgip.nsf/wpg_URL/Profiles-Councils-Hauraki-District-Council-Main?OpenDocument" xr:uid="{00000000-0004-0000-0B00-000004000000}"/>
    <hyperlink ref="J39" r:id="rId6" display="http://www.localcouncils.govt.nz/lgip.nsf/wpg_URL/Profiles-Councils-Matamata-Piako-District-Council-Main?OpenDocument" xr:uid="{00000000-0004-0000-0B00-000005000000}"/>
    <hyperlink ref="J44" r:id="rId7" display="http://www.localcouncils.govt.nz/lgip.nsf/wpg_URL/Profiles-Councils-Otorohanga-District-Council-Main?OpenDocument" xr:uid="{00000000-0004-0000-0B00-000006000000}"/>
    <hyperlink ref="J49" r:id="rId8" display="http://www.localcouncils.govt.nz/lgip.nsf/wpg_URL/Profiles-Councils-Rotorua-District-Council-Main?OpenDocument" xr:uid="{00000000-0004-0000-0B00-000007000000}"/>
    <hyperlink ref="J53" r:id="rId9" display="http://www.localcouncils.govt.nz/lgip.nsf/wpg_URL/Profiles-Councils-South-Waikato-District-Council-Main?OpenDocument" xr:uid="{00000000-0004-0000-0B00-000008000000}"/>
    <hyperlink ref="J59" r:id="rId10" display="http://www.localcouncils.govt.nz/lgip.nsf/wpg_URL/Profiles-Councils-Taupo-District-Council-Main?OpenDocument" xr:uid="{00000000-0004-0000-0B00-000009000000}"/>
    <hyperlink ref="J61" r:id="rId11" display="http://www.localcouncils.govt.nz/lgip.nsf/wpg_URL/Profiles-Councils-Thames-Coromandel-District-Council-Main?OpenDocument" xr:uid="{00000000-0004-0000-0B00-00000A000000}"/>
    <hyperlink ref="J64" r:id="rId12" display="http://www.localcouncils.govt.nz/lgip.nsf/wpg_URL/Profiles-Councils-Waikato-District-Council-Main?OpenDocument" xr:uid="{00000000-0004-0000-0B00-00000B000000}"/>
    <hyperlink ref="J67" r:id="rId13" display="http://www.localcouncils.govt.nz/lgip.nsf/wpg_URL/Profiles-Councils-Waipa-District-Council-Main?OpenDocument" xr:uid="{00000000-0004-0000-0B00-00000C000000}"/>
    <hyperlink ref="J70" r:id="rId14" display="http://www.localcouncils.govt.nz/lgip.nsf/wpg_URL/Profiles-Councils-Waitomo-District-Council-Main?OpenDocument" xr:uid="{00000000-0004-0000-0B00-00000D000000}"/>
    <hyperlink ref="J33" r:id="rId15" display="http://www.localcouncils.govt.nz/lgip.nsf/wpg_URL/Profiles-Councils-Kawerau-District-Council-Main?OpenDocument" xr:uid="{00000000-0004-0000-0B00-00000E000000}"/>
    <hyperlink ref="J43" r:id="rId16" display="http://www.localcouncils.govt.nz/lgip.nsf/wpg_URL/Profiles-Councils-Opotiki-District-Council-Main?OpenDocument" xr:uid="{00000000-0004-0000-0B00-00000F000000}"/>
    <hyperlink ref="J60" r:id="rId17" display="http://www.localcouncils.govt.nz/lgip.nsf/wpg_URL/Profiles-Councils-Tauranga-City-Council-Main?OpenDocument" xr:uid="{00000000-0004-0000-0B00-000010000000}"/>
    <hyperlink ref="J72" r:id="rId18" display="http://www.localcouncils.govt.nz/lgip.nsf/wpg_URL/Profiles-Councils-Western-Bay-of-Plenty-District-Council-Main?OpenDocument" xr:uid="{00000000-0004-0000-0B00-000011000000}"/>
    <hyperlink ref="J74" r:id="rId19" display="http://www.localcouncils.govt.nz/lgip.nsf/wpg_URL/Profiles-Councils-Whakatane-District-Council-Main?OpenDocument" xr:uid="{00000000-0004-0000-0B00-000012000000}"/>
    <hyperlink ref="J42" r:id="rId20" display="http://www.localcouncils.govt.nz/lgip.nsf/wpg_URL/Profiles-Councils-New-Plymouth-District-Council-Main?OpenDocument" xr:uid="{00000000-0004-0000-0B00-000013000000}"/>
    <hyperlink ref="J52" r:id="rId21" display="http://www.localcouncils.govt.nz/lgip.nsf/wpg_URL/Profiles-Councils-South-Taranaki-District-Council-Main?OpenDocument" xr:uid="{00000000-0004-0000-0B00-000014000000}"/>
    <hyperlink ref="J56" r:id="rId22" display="http://www.localcouncils.govt.nz/lgip.nsf/wpg_URL/Profiles-Councils-Stratford-District-Council-Main?OpenDocument" xr:uid="{00000000-0004-0000-0B00-000015000000}"/>
    <hyperlink ref="J21" r:id="rId23" display="http://www.localcouncils.govt.nz/lgip.nsf/wpg_URL/Profiles-Councils-Gisborne-District-Council-Main?OpenDocument" xr:uid="{00000000-0004-0000-0B00-000016000000}"/>
    <hyperlink ref="J14" r:id="rId24" display="http://www.localcouncils.govt.nz/lgip.nsf/wpg_URL/Profiles-Councils-Central-Hawkes-Bay-District-Council-Main?OpenDocument" xr:uid="{00000000-0004-0000-0B00-000017000000}"/>
    <hyperlink ref="J25" r:id="rId25" display="http://www.localcouncils.govt.nz/lgip.nsf/wpg_URL/Profiles-Councils-Hastings-District-Council-Main?OpenDocument" xr:uid="{00000000-0004-0000-0B00-000018000000}"/>
    <hyperlink ref="J40" r:id="rId26" display="http://www.localcouncils.govt.nz/lgip.nsf/wpg_URL/Profiles-Councils-Napier-City-Council-Main?OpenDocument" xr:uid="{00000000-0004-0000-0B00-000019000000}"/>
    <hyperlink ref="J68" r:id="rId27" display="http://www.localcouncils.govt.nz/lgip.nsf/wpg_URL/Profiles-Councils-Wairoa-District-Council-Main?OpenDocument" xr:uid="{00000000-0004-0000-0B00-00001A000000}"/>
    <hyperlink ref="J27" r:id="rId28" display="http://www.localcouncils.govt.nz/lgip.nsf/wpg_URL/Profiles-Councils-Horowhenua-District-Council-Main?OpenDocument" xr:uid="{00000000-0004-0000-0B00-00001B000000}"/>
    <hyperlink ref="J36" r:id="rId29" display="http://www.localcouncils.govt.nz/lgip.nsf/wpg_URL/Profiles-Councils-Manawatu-District-Council-Main?OpenDocument" xr:uid="{00000000-0004-0000-0B00-00001C000000}"/>
    <hyperlink ref="J45" r:id="rId30" display="http://www.localcouncils.govt.nz/lgip.nsf/wpg_URL/Profiles-Councils-Palmerston-North-City-Council-Main?OpenDocument" xr:uid="{00000000-0004-0000-0B00-00001D000000}"/>
    <hyperlink ref="J50" r:id="rId31" display="http://www.localcouncils.govt.nz/lgip.nsf/wpg_URL/Profiles-Councils-Ruapehu-District-Council-Main?OpenDocument" xr:uid="{00000000-0004-0000-0B00-00001E000000}"/>
    <hyperlink ref="J57" r:id="rId32" display="http://www.localcouncils.govt.nz/lgip.nsf/wpg_URL/Profiles-Councils-Tararua-District-Council-Main?OpenDocument" xr:uid="{00000000-0004-0000-0B00-00001F000000}"/>
    <hyperlink ref="J75" r:id="rId33" display="http://www.localcouncils.govt.nz/lgip.nsf/wpg_URL/Profiles-Councils-Whanganui-District-Council-Main?OpenDocument" xr:uid="{00000000-0004-0000-0B00-000020000000}"/>
    <hyperlink ref="J13" r:id="rId34" display="http://www.localcouncils.govt.nz/lgip.nsf/wpg_URL/Profiles-Councils-Carterton-District-Council-Main?OpenDocument" xr:uid="{00000000-0004-0000-0B00-000021000000}"/>
    <hyperlink ref="J32" r:id="rId35" display="http://www.localcouncils.govt.nz/lgip.nsf/wpg_URL/Profiles-Councils-Kapiti-Coast-District-Council-Main?OpenDocument" xr:uid="{00000000-0004-0000-0B00-000022000000}"/>
    <hyperlink ref="J38" r:id="rId36" display="http://www.localcouncils.govt.nz/lgip.nsf/wpg_URL/Profiles-Councils-Masterton-District-Council-Main?OpenDocument" xr:uid="{00000000-0004-0000-0B00-000023000000}"/>
    <hyperlink ref="J46" r:id="rId37" display="http://www.localcouncils.govt.nz/lgip.nsf/wpg_URL/Profiles-Councils-Porirua-City-Council-Main?OpenDocument" xr:uid="{00000000-0004-0000-0B00-000024000000}"/>
    <hyperlink ref="J54" r:id="rId38" display="http://www.localcouncils.govt.nz/lgip.nsf/wpg_URL/Profiles-Councils-South-Wairarapa-District-Council-Main?OpenDocument" xr:uid="{00000000-0004-0000-0B00-000025000000}"/>
    <hyperlink ref="J63" r:id="rId39" display="http://www.localcouncils.govt.nz/lgip.nsf/wpg_URL/Profiles-Councils-Upper-Hutt-City-Council-Main?OpenDocument" xr:uid="{00000000-0004-0000-0B00-000026000000}"/>
    <hyperlink ref="J71" r:id="rId40" display="http://www.localcouncils.govt.nz/lgip.nsf/wpg_URL/Profiles-Councils-Wellington-City-Council-Main?OpenDocument" xr:uid="{00000000-0004-0000-0B00-000027000000}"/>
    <hyperlink ref="J58" r:id="rId41" display="http://www.localcouncils.govt.nz/lgip.nsf/wpg_URL/Profiles-Councils-Tasman-District-Council-Main?OpenDocument" xr:uid="{00000000-0004-0000-0B00-000028000000}"/>
    <hyperlink ref="J41" r:id="rId42" display="http://www.localcouncils.govt.nz/lgip.nsf/wpg_URL/Profiles-Councils-Nelson-City-Council-Main?OpenDocument" xr:uid="{00000000-0004-0000-0B00-000029000000}"/>
    <hyperlink ref="J37" r:id="rId43" display="http://www.localcouncils.govt.nz/lgip.nsf/wpg_URL/Profiles-Councils-Marlborough-District-Council-Main?OpenDocument" xr:uid="{00000000-0004-0000-0B00-00002A000000}"/>
    <hyperlink ref="J12" r:id="rId44" display="http://www.localcouncils.govt.nz/lgip.nsf/wpg_URL/Profiles-Councils-Buller-District-Council-Main?OpenDocument" xr:uid="{00000000-0004-0000-0B00-00002B000000}"/>
    <hyperlink ref="J23" r:id="rId45" display="http://www.localcouncils.govt.nz/lgip.nsf/wpg_URL/Profiles-Councils-Grey-District-Council-Main?OpenDocument" xr:uid="{00000000-0004-0000-0B00-00002C000000}"/>
    <hyperlink ref="J73" r:id="rId46" display="http://www.localcouncils.govt.nz/lgip.nsf/wpg_URL/Profiles-Councils-Westland-District-Council-Main?OpenDocument" xr:uid="{00000000-0004-0000-0B00-00002D000000}"/>
    <hyperlink ref="J4" r:id="rId47" display="http://www.localcouncils.govt.nz/lgip.nsf/wpg_URL/Profiles-Councils-Ashburton-District-Council-Main?OpenDocument" xr:uid="{00000000-0004-0000-0B00-00002E000000}"/>
    <hyperlink ref="J17" r:id="rId48" display="http://www.localcouncils.govt.nz/lgip.nsf/wpg_URL/Profiles-Councils-Christchurch-City-Council-Main?OpenDocument" xr:uid="{00000000-0004-0000-0B00-00002F000000}"/>
    <hyperlink ref="J28" r:id="rId49" display="http://www.localcouncils.govt.nz/lgip.nsf/wpg_URL/Profiles-Councils-Hurunui-District-Council-Main?OpenDocument" xr:uid="{00000000-0004-0000-0B00-000030000000}"/>
    <hyperlink ref="J30" r:id="rId50" display="http://www.localcouncils.govt.nz/lgip.nsf/wpg_URL/Profiles-Councils-Kaikoura-District-Council-Main?OpenDocument" xr:uid="{00000000-0004-0000-0B00-000031000000}"/>
    <hyperlink ref="J35" r:id="rId51" display="http://www.localcouncils.govt.nz/lgip.nsf/wpg_URL/Profiles-Councils-Mackenzie-District-Council-Main?OpenDocument" xr:uid="{00000000-0004-0000-0B00-000032000000}"/>
    <hyperlink ref="J51" r:id="rId52" display="http://www.localcouncils.govt.nz/lgip.nsf/wpg_URL/Profiles-Councils-Selwyn-District-Council-Main?OpenDocument" xr:uid="{00000000-0004-0000-0B00-000033000000}"/>
    <hyperlink ref="J62" r:id="rId53" display="http://www.localcouncils.govt.nz/lgip.nsf/wpg_URL/Profiles-Councils-Timaru-District-Council-Main?OpenDocument" xr:uid="{00000000-0004-0000-0B00-000034000000}"/>
    <hyperlink ref="J65" r:id="rId54" display="http://www.localcouncils.govt.nz/lgip.nsf/wpg_URL/Profiles-Councils-Waimakariri-District-Council-Main?OpenDocument" xr:uid="{00000000-0004-0000-0B00-000035000000}"/>
    <hyperlink ref="J66" r:id="rId55" display="http://www.localcouncils.govt.nz/lgip.nsf/wpg_URL/Profiles-Councils-Waimate-District-Council-Main?OpenDocument" xr:uid="{00000000-0004-0000-0B00-000036000000}"/>
    <hyperlink ref="J69" r:id="rId56" display="http://www.localcouncils.govt.nz/lgip.nsf/wpg_URL/Profiles-Councils-Waitaki-District-Council-Main?OpenDocument" xr:uid="{00000000-0004-0000-0B00-000037000000}"/>
    <hyperlink ref="J16" r:id="rId57" display="http://www.localcouncils.govt.nz/lgip.nsf/wpg_URL/Profiles-Councils-Chatham-Islands-Council-Main?OpenDocument" xr:uid="{00000000-0004-0000-0B00-000038000000}"/>
    <hyperlink ref="J15" r:id="rId58" display="http://www.localcouncils.govt.nz/lgip.nsf/wpg_URL/Profiles-Councils-Central-Otago-District-Council-Main?OpenDocument" xr:uid="{00000000-0004-0000-0B00-000039000000}"/>
    <hyperlink ref="J18" r:id="rId59" display="http://www.localcouncils.govt.nz/lgip.nsf/wpg_URL/Profiles-Councils-Clutha-District-Council-Main?OpenDocument" xr:uid="{00000000-0004-0000-0B00-00003A000000}"/>
    <hyperlink ref="J19" r:id="rId60" display="http://www.localcouncils.govt.nz/lgip.nsf/wpg_URL/Profiles-Councils-Dunedin-City-Council-Main?OpenDocument" xr:uid="{00000000-0004-0000-0B00-00003B000000}"/>
    <hyperlink ref="J47" r:id="rId61" display="http://www.localcouncils.govt.nz/lgip.nsf/wpg_URL/Profiles-Councils-Queenstown-Lakes-District-Council-Main?OpenDocument" xr:uid="{00000000-0004-0000-0B00-00003C000000}"/>
    <hyperlink ref="J22" r:id="rId62" display="http://www.localcouncils.govt.nz/lgip.nsf/wpg_URL/Profiles-Councils-Gore-District-Council-Main?OpenDocument" xr:uid="{00000000-0004-0000-0B00-00003D000000}"/>
    <hyperlink ref="J29" r:id="rId63" display="http://www.localcouncils.govt.nz/lgip.nsf/wpg_URL/Profiles-Councils-Invercargill-City-Council-Main?OpenDocument" xr:uid="{00000000-0004-0000-0B00-00003E000000}"/>
    <hyperlink ref="J55" r:id="rId64" display="http://www.localcouncils.govt.nz/lgip.nsf/wpg_URL/Profiles-Councils-Southland-District-Council-Main?OpenDocument" xr:uid="{00000000-0004-0000-0B00-00003F000000}"/>
    <hyperlink ref="J48" r:id="rId65" display="http://www.localcouncils.govt.nz/lgip.nsf/wpg_URL/Profiles-Councils-Rangitikei-District-Council-Main?OpenDocument" xr:uid="{00000000-0004-0000-0B00-000040000000}"/>
    <hyperlink ref="B81" r:id="rId66" xr:uid="{847A6B36-0233-4F7F-9600-D633D967714A}"/>
  </hyperlinks>
  <pageMargins left="0.7" right="0.7" top="0.75" bottom="0.75" header="0.3" footer="0.3"/>
  <pageSetup paperSize="9" orientation="portrait" r:id="rId6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A1856691</value>
    </field>
    <field name="Objective-Title">
      <value order="0">2023 Youth Guarantee - Request to transfer EFTS or apply for additional funding</value>
    </field>
    <field name="Objective-Description">
      <value order="0"/>
    </field>
    <field name="Objective-CreationStamp">
      <value order="0">2022-09-08T01:31:34Z</value>
    </field>
    <field name="Objective-IsApproved">
      <value order="0">false</value>
    </field>
    <field name="Objective-IsPublished">
      <value order="0">true</value>
    </field>
    <field name="Objective-DatePublished">
      <value order="0">2022-12-08T21:17:33Z</value>
    </field>
    <field name="Objective-ModificationStamp">
      <value order="0">2022-12-08T21:17:33Z</value>
    </field>
    <field name="Objective-Owner">
      <value order="0">Kayla McLean</value>
    </field>
    <field name="Objective-Path">
      <value order="0">Objective Global Folder:TEC Global Folder (fA27):Investment Management:Funds:Youth Guarantee:Operational Policy and Design:IV-F-Youth Guarantee-Operational Policy and Design- IN DEVELOPMENT</value>
    </field>
    <field name="Objective-Parent">
      <value order="0">Classified Object</value>
    </field>
    <field name="Objective-State">
      <value order="0">Published</value>
    </field>
    <field name="Objective-VersionId">
      <value order="0">vA4235851</value>
    </field>
    <field name="Objective-Version">
      <value order="0">29.0</value>
    </field>
    <field name="Objective-VersionNumber">
      <value order="0">52</value>
    </field>
    <field name="Objective-VersionComment">
      <value order="0"/>
    </field>
    <field name="Objective-FileNumber">
      <value order="0">IV-F-07-10-01/22-1467</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  </vt:lpstr>
      <vt:lpstr>Further information</vt:lpstr>
      <vt:lpstr>Youth Guarantee</vt:lpstr>
      <vt:lpstr>Drop downs</vt:lpstr>
      <vt:lpstr>'Youth Guarantee'!Print_Area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2022-06-22T02:20:36Z</dcterms:created>
  <dcterms:modified xsi:type="dcterms:W3CDTF">2022-12-08T23:15:57Z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A1856691</vt:lpwstr>
  </property>
  <property fmtid="{D5CDD505-2E9C-101B-9397-08002B2CF9AE}" pid="4" name="Objective-Title">
    <vt:lpwstr>2023 Youth Guarantee - Request to transfer EFTS or apply for additional funding</vt:lpwstr>
  </property>
  <property fmtid="{D5CDD505-2E9C-101B-9397-08002B2CF9AE}" pid="5" name="Objective-Description">
    <vt:lpwstr/>
  </property>
  <property fmtid="{D5CDD505-2E9C-101B-9397-08002B2CF9AE}" pid="6" name="Objective-CreationStamp">
    <vt:filetime>2022-09-08T01:59:56Z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2022-12-08T21:17:33Z</vt:filetime>
  </property>
  <property fmtid="{D5CDD505-2E9C-101B-9397-08002B2CF9AE}" pid="10" name="Objective-ModificationStamp">
    <vt:filetime>2022-12-08T21:17:33Z</vt:filetime>
  </property>
  <property fmtid="{D5CDD505-2E9C-101B-9397-08002B2CF9AE}" pid="11" name="Objective-Owner">
    <vt:lpwstr>Kayla McLean</vt:lpwstr>
  </property>
  <property fmtid="{D5CDD505-2E9C-101B-9397-08002B2CF9AE}" pid="12" name="Objective-Path">
    <vt:lpwstr>Objective Global Folder:TEC Global Folder (fA27):Investment Management:Funds:Youth Guarantee:Operational Policy and Design:IV-F-Youth Guarantee-Operational Policy and Design- IN DEVELOPMENT:</vt:lpwstr>
  </property>
  <property fmtid="{D5CDD505-2E9C-101B-9397-08002B2CF9AE}" pid="13" name="Objective-Parent">
    <vt:lpwstr>IV-F-Youth Guarantee-Operational Policy and Design- IN DEVELOPMENT</vt:lpwstr>
  </property>
  <property fmtid="{D5CDD505-2E9C-101B-9397-08002B2CF9AE}" pid="14" name="Objective-State">
    <vt:lpwstr>Published</vt:lpwstr>
  </property>
  <property fmtid="{D5CDD505-2E9C-101B-9397-08002B2CF9AE}" pid="15" name="Objective-VersionId">
    <vt:lpwstr>vA4235851</vt:lpwstr>
  </property>
  <property fmtid="{D5CDD505-2E9C-101B-9397-08002B2CF9AE}" pid="16" name="Objective-Version">
    <vt:lpwstr>29.0</vt:lpwstr>
  </property>
  <property fmtid="{D5CDD505-2E9C-101B-9397-08002B2CF9AE}" pid="17" name="Objective-VersionNumber">
    <vt:r8>52</vt:r8>
  </property>
  <property fmtid="{D5CDD505-2E9C-101B-9397-08002B2CF9AE}" pid="18" name="Objective-VersionComment">
    <vt:lpwstr/>
  </property>
  <property fmtid="{D5CDD505-2E9C-101B-9397-08002B2CF9AE}" pid="19" name="Objective-FileNumber">
    <vt:lpwstr>IV-F-07-10-01/22-1467</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Reference">
    <vt:lpwstr/>
  </property>
  <property fmtid="{D5CDD505-2E9C-101B-9397-08002B2CF9AE}" pid="23" name="Objective-Date">
    <vt:lpwstr/>
  </property>
  <property fmtid="{D5CDD505-2E9C-101B-9397-08002B2CF9AE}" pid="24" name="Objective-Action">
    <vt:lpwstr/>
  </property>
  <property fmtid="{D5CDD505-2E9C-101B-9397-08002B2CF9AE}" pid="25" name="Objective-Responsible">
    <vt:lpwstr/>
  </property>
  <property fmtid="{D5CDD505-2E9C-101B-9397-08002B2CF9AE}" pid="26" name="Objective-Financial Year">
    <vt:lpwstr/>
  </property>
  <property fmtid="{D5CDD505-2E9C-101B-9397-08002B2CF9AE}" pid="27" name="Objective-Calendar Year">
    <vt:lpwstr/>
  </property>
  <property fmtid="{D5CDD505-2E9C-101B-9397-08002B2CF9AE}" pid="28" name="Objective-EDUMIS Number">
    <vt:lpwstr/>
  </property>
  <property fmtid="{D5CDD505-2E9C-101B-9397-08002B2CF9AE}" pid="29" name="Objective-Sub Sector">
    <vt:lpwstr/>
  </property>
  <property fmtid="{D5CDD505-2E9C-101B-9397-08002B2CF9AE}" pid="30" name="Objective-Fund Name">
    <vt:lpwstr/>
  </property>
  <property fmtid="{D5CDD505-2E9C-101B-9397-08002B2CF9AE}" pid="31" name="Objective-Connect Creator">
    <vt:lpwstr/>
  </property>
  <property fmtid="{D5CDD505-2E9C-101B-9397-08002B2CF9AE}" pid="32" name="Objective-Comment">
    <vt:lpwstr/>
  </property>
</Properties>
</file>