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8_{7F66EB20-89EF-4CD5-8711-AFE886BC675C}" xr6:coauthVersionLast="47" xr6:coauthVersionMax="47" xr10:uidLastSave="{00000000-0000-0000-0000-000000000000}"/>
  <bookViews>
    <workbookView xWindow="-98" yWindow="-98" windowWidth="19396" windowHeight="11596" tabRatio="911" firstSheet="3" activeTab="3" xr2:uid="{00000000-000D-0000-FFFF-FFFF00000000}"/>
  </bookViews>
  <sheets>
    <sheet name="Drop downs" sheetId="5" state="hidden" r:id="rId1"/>
    <sheet name="Instructions  " sheetId="21" r:id="rId2"/>
    <sheet name="Key information and summary" sheetId="2" r:id="rId3"/>
    <sheet name="Youth Guarantee" sheetId="22" r:id="rId4"/>
    <sheet name="ACE in TEIs" sheetId="35" r:id="rId5"/>
    <sheet name="Intensive Literacy and Numeracy" sheetId="32" r:id="rId6"/>
    <sheet name="English Language Teaching" sheetId="33" r:id="rId7"/>
    <sheet name="Refugee English " sheetId="34" r:id="rId8"/>
  </sheets>
  <definedNames>
    <definedName name="_xlnm._FilterDatabase" localSheetId="0" hidden="1">'Drop downs'!$J$1:$J$85</definedName>
    <definedName name="_xlnm.Print_Area" localSheetId="6">'English Language Teaching'!$A$1:$E$36</definedName>
    <definedName name="_xlnm.Print_Area" localSheetId="5">'Intensive Literacy and Numeracy'!$A$1:$E$41</definedName>
    <definedName name="_xlnm.Print_Area" localSheetId="7">'Refugee English '!$A$1:$F$41</definedName>
    <definedName name="_xlnm.Print_Area" localSheetId="3">'Youth Guarantee'!$A$1:$G$56</definedName>
    <definedName name="Z_7084A7A3_2944_43C2_B438_C74078228B24_.wvu.FilterData" localSheetId="0" hidden="1">'Drop downs'!$J$1:$J$85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2" l="1"/>
  <c r="B3" i="35"/>
  <c r="C16" i="2"/>
  <c r="C15" i="2"/>
  <c r="D20" i="32"/>
  <c r="C17" i="2"/>
  <c r="B5" i="35"/>
  <c r="D11" i="35"/>
  <c r="E11" i="35"/>
  <c r="F11" i="35"/>
  <c r="G11" i="35"/>
  <c r="C11" i="35"/>
  <c r="B4" i="35"/>
  <c r="B4" i="32"/>
  <c r="B3" i="32"/>
  <c r="G44" i="35" l="1"/>
  <c r="F44" i="35"/>
  <c r="E44" i="35"/>
  <c r="D44" i="35"/>
  <c r="C44" i="35"/>
  <c r="G39" i="35"/>
  <c r="F39" i="35"/>
  <c r="E39" i="35"/>
  <c r="D39" i="35"/>
  <c r="C39" i="35"/>
  <c r="G27" i="35"/>
  <c r="F27" i="35"/>
  <c r="E27" i="35"/>
  <c r="D27" i="35"/>
  <c r="C27" i="35"/>
  <c r="C21" i="35"/>
  <c r="D20" i="35"/>
  <c r="D19" i="35"/>
  <c r="D18" i="35"/>
  <c r="D15" i="35"/>
  <c r="D54" i="22"/>
  <c r="E54" i="22"/>
  <c r="F54" i="22"/>
  <c r="G54" i="22"/>
  <c r="D42" i="22"/>
  <c r="E42" i="22"/>
  <c r="F42" i="22"/>
  <c r="G42" i="22"/>
  <c r="D39" i="22"/>
  <c r="E39" i="22"/>
  <c r="F39" i="22"/>
  <c r="G39" i="22"/>
  <c r="D36" i="22"/>
  <c r="E36" i="22"/>
  <c r="F36" i="22"/>
  <c r="G36" i="22"/>
  <c r="D29" i="22"/>
  <c r="D31" i="22" s="1"/>
  <c r="E29" i="22"/>
  <c r="E31" i="22" s="1"/>
  <c r="F29" i="22"/>
  <c r="F31" i="22" s="1"/>
  <c r="G29" i="22"/>
  <c r="G31" i="22" s="1"/>
  <c r="F31" i="34"/>
  <c r="E31" i="34"/>
  <c r="D31" i="34"/>
  <c r="C31" i="34"/>
  <c r="F28" i="34"/>
  <c r="E28" i="34"/>
  <c r="D28" i="34"/>
  <c r="C28" i="34"/>
  <c r="C54" i="22"/>
  <c r="C42" i="22"/>
  <c r="C39" i="22"/>
  <c r="D4" i="35" l="1"/>
  <c r="E20" i="35"/>
  <c r="E18" i="35"/>
  <c r="D21" i="35"/>
  <c r="E21" i="35" s="1"/>
  <c r="E19" i="35"/>
  <c r="D14" i="33"/>
  <c r="B4" i="22"/>
  <c r="C36" i="22"/>
  <c r="D25" i="34" l="1"/>
  <c r="D24" i="34"/>
  <c r="D23" i="34"/>
  <c r="D19" i="32"/>
  <c r="D18" i="32"/>
  <c r="C19" i="22"/>
  <c r="C20" i="22"/>
  <c r="C26" i="34" l="1"/>
  <c r="D26" i="34" s="1"/>
  <c r="C20" i="33"/>
  <c r="D20" i="33" s="1"/>
  <c r="D19" i="33"/>
  <c r="D18" i="33"/>
  <c r="D17" i="33"/>
  <c r="C21" i="32"/>
  <c r="D15" i="32"/>
  <c r="E19" i="32" l="1"/>
  <c r="E20" i="32"/>
  <c r="E18" i="32"/>
  <c r="D21" i="32"/>
  <c r="E21" i="32" s="1"/>
  <c r="E17" i="33"/>
  <c r="E18" i="33"/>
  <c r="E19" i="33"/>
  <c r="E20" i="33"/>
  <c r="C29" i="22" l="1"/>
  <c r="E13" i="34" l="1"/>
  <c r="D13" i="34"/>
  <c r="C13" i="34"/>
  <c r="F13" i="34" l="1"/>
  <c r="C15" i="34"/>
  <c r="C16" i="34" s="1"/>
  <c r="B3" i="34"/>
  <c r="B3" i="33"/>
  <c r="B4" i="33"/>
  <c r="B4" i="34" l="1"/>
  <c r="B5" i="34"/>
  <c r="B5" i="33"/>
  <c r="B5" i="22"/>
  <c r="F15" i="34"/>
  <c r="F16" i="34" s="1"/>
  <c r="E15" i="34"/>
  <c r="E16" i="34" s="1"/>
  <c r="D15" i="34"/>
  <c r="D16" i="34" s="1"/>
  <c r="E26" i="33"/>
  <c r="D26" i="33"/>
  <c r="C26" i="33"/>
  <c r="E22" i="33"/>
  <c r="D22" i="33"/>
  <c r="C22" i="33"/>
  <c r="E10" i="33"/>
  <c r="D10" i="33"/>
  <c r="C10" i="33"/>
  <c r="E27" i="32"/>
  <c r="D27" i="32"/>
  <c r="C27" i="32"/>
  <c r="E23" i="32"/>
  <c r="D23" i="32"/>
  <c r="C23" i="32"/>
  <c r="E10" i="32"/>
  <c r="D10" i="32"/>
  <c r="C10" i="32"/>
  <c r="D4" i="33" l="1"/>
  <c r="D4" i="32"/>
  <c r="D4" i="34" l="1"/>
  <c r="C18" i="2" s="1"/>
  <c r="C31" i="22" l="1"/>
  <c r="D4" i="22" l="1"/>
  <c r="C14" i="2" s="1"/>
  <c r="C19" i="2" l="1"/>
</calcChain>
</file>

<file path=xl/sharedStrings.xml><?xml version="1.0" encoding="utf-8"?>
<sst xmlns="http://schemas.openxmlformats.org/spreadsheetml/2006/main" count="621" uniqueCount="496">
  <si>
    <t>Yes/No</t>
  </si>
  <si>
    <t>Type of training</t>
  </si>
  <si>
    <t>Flexible Funding</t>
  </si>
  <si>
    <t>Funding Category</t>
  </si>
  <si>
    <t>Low</t>
  </si>
  <si>
    <t>level of provision</t>
  </si>
  <si>
    <t>Student Achievement Component Levels 3 and above</t>
  </si>
  <si>
    <t>Regions</t>
  </si>
  <si>
    <t xml:space="preserve">Territorial Local Authorities (North and South Island </t>
  </si>
  <si>
    <t>Refugee English qualifications</t>
  </si>
  <si>
    <t>DQ1-2 funding rates per EFT 2024. All rates exclude GST</t>
  </si>
  <si>
    <t>ACE programme priorities for 2023</t>
  </si>
  <si>
    <t xml:space="preserve">Volume and funding requested </t>
  </si>
  <si>
    <t>New programme - CUAP and NZQA</t>
  </si>
  <si>
    <t xml:space="preserve">Extramural </t>
  </si>
  <si>
    <t>New programme 2 - NZQA only</t>
  </si>
  <si>
    <t>EER</t>
  </si>
  <si>
    <t xml:space="preserve"> Youth Gurantee Funding Rates</t>
  </si>
  <si>
    <t>Youth Guarantee - minimum funding</t>
  </si>
  <si>
    <t>YG Flexible funding</t>
  </si>
  <si>
    <t>Meeting Funding Conditions</t>
  </si>
  <si>
    <t xml:space="preserve">Subcontracting </t>
  </si>
  <si>
    <t xml:space="preserve">Do you expect to expand your ACE delivery in 2023 and/or 2024? </t>
  </si>
  <si>
    <t xml:space="preserve">Do you intend to partner with another school? </t>
  </si>
  <si>
    <t xml:space="preserve">If yes, is the school you intend to partner with new to ACE in Schools delivery? </t>
  </si>
  <si>
    <t xml:space="preserve">Coordination funding  </t>
  </si>
  <si>
    <t>Yes</t>
  </si>
  <si>
    <t>1 - Courses designed for non-degree qualifications with no research requirement, including certificates and diplomas</t>
  </si>
  <si>
    <t>Medium</t>
  </si>
  <si>
    <t>Level 1</t>
  </si>
  <si>
    <t>Student Achievement Component Levels 1 and 2</t>
  </si>
  <si>
    <t>No regions places apply</t>
  </si>
  <si>
    <t>No TAs/ Local Boards apply</t>
  </si>
  <si>
    <t>NZ Certificate in English Language (Level 3)</t>
  </si>
  <si>
    <t>Te Reo Māori</t>
  </si>
  <si>
    <t>Type of course linked in the dropdowns</t>
  </si>
  <si>
    <t>This year only</t>
  </si>
  <si>
    <t>No, this is not new. It is an existing programme.</t>
  </si>
  <si>
    <t>It is an existing programme.</t>
  </si>
  <si>
    <t>Non-Trades Rate (all other provision L1-3)</t>
  </si>
  <si>
    <t>Yes, our request can be covered by flexible funding</t>
  </si>
  <si>
    <t xml:space="preserve">Yes, we are meeting the funding conditions </t>
  </si>
  <si>
    <t xml:space="preserve">Yes, we will be subcontracting </t>
  </si>
  <si>
    <t>N/A</t>
  </si>
  <si>
    <t xml:space="preserve">Yes </t>
  </si>
  <si>
    <t>The school we are partnering with is new to ACE i.e they have not offered ACE courses before</t>
  </si>
  <si>
    <t xml:space="preserve">New school </t>
  </si>
  <si>
    <t>No</t>
  </si>
  <si>
    <t>Training scheme</t>
  </si>
  <si>
    <t>10 EFTS</t>
  </si>
  <si>
    <t>2 - Courses designed for undergraduate degree qualifications, including bachelor degrees, graduate certificates and diplomas</t>
  </si>
  <si>
    <t>High</t>
  </si>
  <si>
    <t>Level 2</t>
  </si>
  <si>
    <t>Youth Guarantee</t>
  </si>
  <si>
    <t>NA - this is an online course</t>
  </si>
  <si>
    <t>NZ Certificate in English Language (Level 4)</t>
  </si>
  <si>
    <t>English for Speakers of Other Languages </t>
  </si>
  <si>
    <t>Employability skills (incl. life skills to improve employability)</t>
  </si>
  <si>
    <t xml:space="preserve">Ongoing </t>
  </si>
  <si>
    <t>Yes, this is new. We have NZQA/CUAP approval.</t>
  </si>
  <si>
    <t>We have NZQA approval.</t>
  </si>
  <si>
    <t>Yes, this is new. We have NZQA approval.</t>
  </si>
  <si>
    <t>Trades rate (trades provision at L2 &amp; 3)</t>
  </si>
  <si>
    <t>No, our request cannot be covered by flexible funding. We wish to proceed with this additional funding request</t>
  </si>
  <si>
    <t>No, we are not meeting the funding conditions</t>
  </si>
  <si>
    <t>No, we will not be subcontracting</t>
  </si>
  <si>
    <t>Yes, we have permission from Corrections</t>
  </si>
  <si>
    <t>The school we are partnering with currently offers ACE courses</t>
  </si>
  <si>
    <t xml:space="preserve">Existing school </t>
  </si>
  <si>
    <t>Micro-credential</t>
  </si>
  <si>
    <t>3 - Courses designed for taught postgraduate qualifications, including postgraduate certificates and diplomas, bachelors degrees with honours, and taught masters papers</t>
  </si>
  <si>
    <t>Very high</t>
  </si>
  <si>
    <t>Level 3</t>
  </si>
  <si>
    <t>Intensive Literacy and Numeracy Fund</t>
  </si>
  <si>
    <t>Auckland</t>
  </si>
  <si>
    <t>Albert-Eden Local Board Area</t>
  </si>
  <si>
    <t>NZ Certificate in English Language (Level 5)</t>
  </si>
  <si>
    <t xml:space="preserve">Supported Learning - only applicable for learners enrolled in the NZ Cert in Skills for Living for Supported Learners (Level 1)
</t>
  </si>
  <si>
    <t>Foundation Skills (literacy, numeracy and/or digital literacy)</t>
  </si>
  <si>
    <t>Yes, this is new. NZQA/CUAP is processing our application.</t>
  </si>
  <si>
    <t>NZQA is processing our application.</t>
  </si>
  <si>
    <t>Yes, this is new. NZQA is processing our application.</t>
  </si>
  <si>
    <t>Not applicable</t>
  </si>
  <si>
    <t>Yes, but we do not yet have permission from Corrections</t>
  </si>
  <si>
    <t>2023 and 2024</t>
  </si>
  <si>
    <t>Managed apprenticeship</t>
  </si>
  <si>
    <t>NA</t>
  </si>
  <si>
    <t>4 - Research-based postgraduate qualifications, including masters' theses/dissertations of 1.0 EFTS or more for masters and doctoral study</t>
  </si>
  <si>
    <t>Level 4</t>
  </si>
  <si>
    <t>Intensive Literacy and Numeracy - English for speakers of other languages</t>
  </si>
  <si>
    <t>Bay of Plenty</t>
  </si>
  <si>
    <t>Aotea/Great Barrier Local Board Area</t>
  </si>
  <si>
    <t>MIT Certificate in ESOL (Level III)</t>
  </si>
  <si>
    <t>Trades</t>
  </si>
  <si>
    <t xml:space="preserve">Health and Wellbeing </t>
  </si>
  <si>
    <t>Yes, this is new. We haven't applied for NZQA/CUAP approval yet.</t>
  </si>
  <si>
    <t>We haven't applied for NZQA approval yet.</t>
  </si>
  <si>
    <t>Yes, this is new. We haven't applied for NZQA approval yet.</t>
  </si>
  <si>
    <t>Short course</t>
  </si>
  <si>
    <t>Level 5</t>
  </si>
  <si>
    <t xml:space="preserve">Intensive Literacy and Numeracy - Refugee English </t>
  </si>
  <si>
    <t>Canterbury</t>
  </si>
  <si>
    <t>Ashburton District</t>
  </si>
  <si>
    <t>MIT Certificate in ESOL (Level IV)</t>
  </si>
  <si>
    <t>Services</t>
  </si>
  <si>
    <t>English Language (incl. ESOL) to enable social inclusion and participation</t>
  </si>
  <si>
    <t>Level 6</t>
  </si>
  <si>
    <t>Workplace Literacy and Numeracy Fund (TEO-led)</t>
  </si>
  <si>
    <t>Gisborne</t>
  </si>
  <si>
    <t>Buller District</t>
  </si>
  <si>
    <t>General foundation education</t>
  </si>
  <si>
    <t>NZ Sign Language (to enable social inclusion and participation)</t>
  </si>
  <si>
    <t>hhh</t>
  </si>
  <si>
    <t>Level 7 - non degree</t>
  </si>
  <si>
    <t>Hawke’s Bay</t>
  </si>
  <si>
    <t>Carterton District</t>
  </si>
  <si>
    <t>Delivery in a Correctional Facility</t>
  </si>
  <si>
    <t>Te Reo Māori (to enable social inclusion and participation)</t>
  </si>
  <si>
    <t>NZ Certificate</t>
  </si>
  <si>
    <t>Level 7 - degree</t>
  </si>
  <si>
    <t>Manawatū-Whanganui</t>
  </si>
  <si>
    <t>Central Hawke's Bay District</t>
  </si>
  <si>
    <t>Other language (to enable social inclusion and participation)</t>
  </si>
  <si>
    <t>NZ Diploma</t>
  </si>
  <si>
    <t xml:space="preserve">  </t>
  </si>
  <si>
    <t>Level 8</t>
  </si>
  <si>
    <t>Marlborough</t>
  </si>
  <si>
    <t>Central Otago District</t>
  </si>
  <si>
    <t>Digital inclusion (to enable social inclusion and participation)</t>
  </si>
  <si>
    <t>NZ Degree</t>
  </si>
  <si>
    <t>Level 9</t>
  </si>
  <si>
    <t>Nelson</t>
  </si>
  <si>
    <t>Christchurch City</t>
  </si>
  <si>
    <t>Other course to enable social inclusion and participation</t>
  </si>
  <si>
    <t>NZ Masters</t>
  </si>
  <si>
    <t>Level 10</t>
  </si>
  <si>
    <t>Northland</t>
  </si>
  <si>
    <t>Clutha District</t>
  </si>
  <si>
    <t>Other</t>
  </si>
  <si>
    <t>Otago</t>
  </si>
  <si>
    <t>Devonport-Takapuna Local Board Area</t>
  </si>
  <si>
    <t>Southland</t>
  </si>
  <si>
    <t>Dunedin City</t>
  </si>
  <si>
    <t>Taranaki</t>
  </si>
  <si>
    <t>Far North District</t>
  </si>
  <si>
    <t>Tasman</t>
  </si>
  <si>
    <t>Franklin Local Board Area</t>
  </si>
  <si>
    <t>Waikato</t>
  </si>
  <si>
    <t>Gisborne District</t>
  </si>
  <si>
    <t>Wellington</t>
  </si>
  <si>
    <t>Gore District</t>
  </si>
  <si>
    <t>West Coast</t>
  </si>
  <si>
    <t>Grey District</t>
  </si>
  <si>
    <t>Hamilton City</t>
  </si>
  <si>
    <t>Hastings District</t>
  </si>
  <si>
    <t>Hauraki District</t>
  </si>
  <si>
    <t>Henderson-Massey Local Board Area</t>
  </si>
  <si>
    <t>Hibiscus and Bays Local Board Area</t>
  </si>
  <si>
    <t>Horowhenua District</t>
  </si>
  <si>
    <t>Howick Local Board Area</t>
  </si>
  <si>
    <t>Hurunui District</t>
  </si>
  <si>
    <t>Invercargill City</t>
  </si>
  <si>
    <t>Kaikoura District</t>
  </si>
  <si>
    <t>Kaipara District</t>
  </si>
  <si>
    <t>Kaipātiki Local Board Area</t>
  </si>
  <si>
    <t>Kapiti Coast District</t>
  </si>
  <si>
    <t>Kawerau District</t>
  </si>
  <si>
    <t>Lower Hutt City</t>
  </si>
  <si>
    <t>Mackenzie District</t>
  </si>
  <si>
    <t>Manawatu District</t>
  </si>
  <si>
    <t>Māngere-Ōtāhuhu Local Board Area</t>
  </si>
  <si>
    <t>Manurewa Local Board Area</t>
  </si>
  <si>
    <t>Marlborough District</t>
  </si>
  <si>
    <t>Masterton District</t>
  </si>
  <si>
    <t>Matamata-Piako District</t>
  </si>
  <si>
    <t>Maungakiekie-Tāmaki Local Board Area</t>
  </si>
  <si>
    <t>Napier City</t>
  </si>
  <si>
    <t>Nelson City</t>
  </si>
  <si>
    <t>New Plymouth District</t>
  </si>
  <si>
    <t>Ōpōtiki District</t>
  </si>
  <si>
    <t>Ōrākei Local Board Area</t>
  </si>
  <si>
    <t>Ōtara-Papatoetoe Local Board Area</t>
  </si>
  <si>
    <t>Ōtorohanga District</t>
  </si>
  <si>
    <t>Palmerston North City</t>
  </si>
  <si>
    <t>Papakura Local Board Area</t>
  </si>
  <si>
    <t>Porirua City</t>
  </si>
  <si>
    <t>Puketāpapa Local Board Area</t>
  </si>
  <si>
    <t>Queenstown-Lakes District</t>
  </si>
  <si>
    <t>Rangitikei District</t>
  </si>
  <si>
    <t>Rodney Local Board Area</t>
  </si>
  <si>
    <t>Rotorua District</t>
  </si>
  <si>
    <t>Ruapehu District</t>
  </si>
  <si>
    <t>Selwyn District</t>
  </si>
  <si>
    <t>South Taranaki District</t>
  </si>
  <si>
    <t>South Waikato District</t>
  </si>
  <si>
    <t>South Wairarapa District</t>
  </si>
  <si>
    <t>Southland District</t>
  </si>
  <si>
    <t>Stratford District</t>
  </si>
  <si>
    <t>Tararua District</t>
  </si>
  <si>
    <t>Tasman District</t>
  </si>
  <si>
    <t>Taupo District</t>
  </si>
  <si>
    <t>Tauranga City</t>
  </si>
  <si>
    <t>Thames-Coromandel District</t>
  </si>
  <si>
    <t>Timaru District</t>
  </si>
  <si>
    <t>Upper Harbour Local Board Area</t>
  </si>
  <si>
    <t>Upper Hutt City</t>
  </si>
  <si>
    <t>Waiheke Local Board Area</t>
  </si>
  <si>
    <t>Waikato District</t>
  </si>
  <si>
    <t>Waimakariri District</t>
  </si>
  <si>
    <t>Waimate District</t>
  </si>
  <si>
    <t>Waipa District</t>
  </si>
  <si>
    <t>Wairoa District</t>
  </si>
  <si>
    <t>Waitākere Ranges Local Board Area</t>
  </si>
  <si>
    <t>Waitaki District</t>
  </si>
  <si>
    <t>Waitematā Local Board Area</t>
  </si>
  <si>
    <t>Waitomo District</t>
  </si>
  <si>
    <t>Wellington City</t>
  </si>
  <si>
    <t>Western Bay of Plenty District</t>
  </si>
  <si>
    <t>Westland District</t>
  </si>
  <si>
    <t>Whakatane District</t>
  </si>
  <si>
    <t>Whanganui District</t>
  </si>
  <si>
    <t>Whangarei District</t>
  </si>
  <si>
    <t>Whau Local Board Area</t>
  </si>
  <si>
    <r>
      <t>Request for 2025 In-year Additional Funding Request (Significant Plan Amendment) for TEOs</t>
    </r>
    <r>
      <rPr>
        <b/>
        <sz val="19"/>
        <rFont val="Calibri"/>
        <family val="2"/>
        <scheme val="minor"/>
      </rPr>
      <t xml:space="preserve">
</t>
    </r>
    <r>
      <rPr>
        <b/>
        <sz val="14"/>
        <rFont val="Calibri"/>
        <family val="2"/>
        <scheme val="minor"/>
      </rPr>
      <t xml:space="preserve">Instructions and what we consider </t>
    </r>
  </si>
  <si>
    <t>Before you start</t>
  </si>
  <si>
    <t>Your checklist</t>
  </si>
  <si>
    <t>Step 1</t>
  </si>
  <si>
    <t xml:space="preserve">Understand the timeframe </t>
  </si>
  <si>
    <r>
      <t xml:space="preserve">We will only be accepting Additional Funding Requests (AFRs) for: YG Levels 1&amp;2 (YG Level 3 may be considered under exceptional circumstances), ACE in TEIs, Intensive Literacy and Numeracy, Refugee English and English Language Teaching - Intensive Literacy and Numeracy funds </t>
    </r>
    <r>
      <rPr>
        <b/>
        <sz val="11"/>
        <rFont val="Calibri"/>
        <family val="2"/>
        <scheme val="minor"/>
      </rPr>
      <t>from 1 May 2025</t>
    </r>
    <r>
      <rPr>
        <sz val="11"/>
        <rFont val="Calibri"/>
        <family val="2"/>
        <scheme val="minor"/>
      </rPr>
      <t xml:space="preserve">. AFRs </t>
    </r>
    <r>
      <rPr>
        <b/>
        <sz val="11"/>
        <rFont val="Calibri"/>
        <family val="2"/>
        <scheme val="minor"/>
      </rPr>
      <t>will not be accepted after 30 September 2025</t>
    </r>
    <r>
      <rPr>
        <sz val="11"/>
        <rFont val="Calibri"/>
        <family val="2"/>
        <scheme val="minor"/>
      </rPr>
      <t xml:space="preserve">. 
</t>
    </r>
  </si>
  <si>
    <t>Step 2</t>
  </si>
  <si>
    <t xml:space="preserve">Consider other ways to address increased demand 
</t>
  </si>
  <si>
    <r>
      <rPr>
        <b/>
        <sz val="11"/>
        <color rgb="FF000000"/>
        <rFont val="Calibri"/>
        <scheme val="minor"/>
      </rPr>
      <t xml:space="preserve">Reprioritise your Mix of Provision (MoP): </t>
    </r>
    <r>
      <rPr>
        <sz val="11"/>
        <color rgb="FF000000"/>
        <rFont val="Calibri"/>
        <scheme val="minor"/>
      </rPr>
      <t>If you are providing programmes or courses that are low demand, not in a priority area, have lower relevance to employer, industry or regional needs, or have lower post study outcomes, we expect you to consider how your current MoP can be changed to meet areas of high demand/relevan</t>
    </r>
    <r>
      <rPr>
        <sz val="11"/>
        <rFont val="Calibri"/>
        <family val="2"/>
        <scheme val="minor"/>
      </rPr>
      <t>ce/achieve</t>
    </r>
    <r>
      <rPr>
        <sz val="11"/>
        <color rgb="FF000000"/>
        <rFont val="Calibri"/>
        <scheme val="minor"/>
      </rPr>
      <t xml:space="preserve"> better post study outcomes. Please speak with your Relationship Manager or our Customer Contact Group (CCG) about making this change to your MoP before you apply for additional funding.  
</t>
    </r>
    <r>
      <rPr>
        <b/>
        <sz val="11"/>
        <color rgb="FF000000"/>
        <rFont val="Calibri"/>
        <scheme val="minor"/>
      </rPr>
      <t xml:space="preserve">
Using Flexible funding:  </t>
    </r>
    <r>
      <rPr>
        <sz val="11"/>
        <color rgb="FF000000"/>
        <rFont val="Calibri"/>
        <scheme val="minor"/>
      </rPr>
      <t xml:space="preserve">Flexible funding applies to YG. If you meet the eligibility criteria for flexible funding for this fund, you don't need our approval to use it to respond to increased demand.  We want you to consider if you can use your flexible funding to address demand. Note that any provision that exceeds your Level 3 YG  allocation is excluded from  the calculation of  flexible funding. If you are not sure if you are eligible for flexible funding you can check with your Relationship Manager or CCG. </t>
    </r>
    <r>
      <rPr>
        <sz val="11"/>
        <color rgb="FFFF0000"/>
        <rFont val="Calibri"/>
        <scheme val="minor"/>
      </rPr>
      <t xml:space="preserve"> 
</t>
    </r>
    <r>
      <rPr>
        <b/>
        <sz val="11"/>
        <color rgb="FF000000"/>
        <rFont val="Calibri"/>
        <scheme val="minor"/>
      </rPr>
      <t xml:space="preserve">
</t>
    </r>
  </si>
  <si>
    <t>Step 3</t>
  </si>
  <si>
    <t>What funds can you apply for</t>
  </si>
  <si>
    <r>
      <t>As outlined in our letter to you of 19 March 2025</t>
    </r>
    <r>
      <rPr>
        <sz val="11"/>
        <color theme="1"/>
        <rFont val="Calibri"/>
        <family val="2"/>
        <scheme val="minor"/>
      </rPr>
      <t>:</t>
    </r>
    <r>
      <rPr>
        <sz val="11"/>
        <rFont val="Calibri"/>
        <family val="2"/>
        <scheme val="minor"/>
      </rPr>
      <t xml:space="preserve">
</t>
    </r>
    <r>
      <rPr>
        <b/>
        <sz val="11"/>
        <rFont val="Calibri"/>
        <family val="2"/>
        <scheme val="minor"/>
      </rPr>
      <t xml:space="preserve">We are taking a targeted approach to additional funding for the following funds:
</t>
    </r>
    <r>
      <rPr>
        <sz val="11"/>
        <rFont val="Calibri"/>
        <family val="2"/>
        <scheme val="minor"/>
      </rPr>
      <t xml:space="preserve">•	Delivery at Levels 3 to 7 (non-degree) on the New Zealand Qualifications and Credentials Framework and all industry training (DQ3-7) Fund 
•	Delivery at Levels 7 (degree) to 10 on the New Zealand Qualifications and Credentials Framework (DQ7-10) Fund.
</t>
    </r>
    <r>
      <rPr>
        <b/>
        <sz val="11"/>
        <rFont val="Calibri"/>
        <family val="2"/>
        <scheme val="minor"/>
      </rPr>
      <t>We are NOT accepting additional funding requests for:</t>
    </r>
    <r>
      <rPr>
        <sz val="11"/>
        <rFont val="Calibri"/>
        <family val="2"/>
        <scheme val="minor"/>
      </rPr>
      <t xml:space="preserve">
The following funds are subject to specific constraints which mean we will not be targeting additional funding and TEOs cannot apply for additional funding, in these funds:
•	Adult and Community Education (ACE) in Communities and ACE in Schools
•	TEO-led Workplace Literacy and Numeracy Fund 
•	Delivery at Levels 1 and 2 on the New Zealand Qualifications and Credentials Framework (DQ1-2) Fund.
</t>
    </r>
    <r>
      <rPr>
        <b/>
        <sz val="11"/>
        <rFont val="Calibri"/>
        <family val="2"/>
        <scheme val="minor"/>
      </rPr>
      <t>TEOs CAN apply for additional funding</t>
    </r>
    <r>
      <rPr>
        <b/>
        <sz val="11"/>
        <color theme="1"/>
        <rFont val="Calibri"/>
        <family val="2"/>
        <scheme val="minor"/>
      </rPr>
      <t xml:space="preserve"> for</t>
    </r>
    <r>
      <rPr>
        <b/>
        <sz val="11"/>
        <rFont val="Calibri"/>
        <family val="2"/>
        <scheme val="minor"/>
      </rPr>
      <t xml:space="preserve">:
•	</t>
    </r>
    <r>
      <rPr>
        <sz val="11"/>
        <rFont val="Calibri"/>
        <family val="2"/>
        <scheme val="minor"/>
      </rPr>
      <t xml:space="preserve">Youth Guarantee (YG) Levels 1 and 2. We may consider Level 3 under exceptional circumstances.
•	Intensive Literacy and Numeracy Fund
•	ACE in Tertiary Education Institutions (TEIs)
•	English Language Teaching Intensive Literacy and Numeracy Fund 
•	Refugee English Fund.
</t>
    </r>
    <r>
      <rPr>
        <b/>
        <sz val="11"/>
        <rFont val="Calibri"/>
        <family val="2"/>
        <scheme val="minor"/>
      </rPr>
      <t xml:space="preserve">
What are exceptional circumstances for a TEO to submit a YG Level 3 additional funding request?</t>
    </r>
    <r>
      <rPr>
        <sz val="11"/>
        <rFont val="Calibri"/>
        <family val="2"/>
        <scheme val="minor"/>
      </rPr>
      <t xml:space="preserve">
Please evidence how you are meeting the purpose of the YG Fund as outlined in the YG 2025 Funding Mechanism. You will need to provide clear evidence of demand, quality and performance including equity and alignment with the priorities and goals for investment. Not having enough DQ Level 3 is not sufficient evidence, the focus needs to be about the learner and how their level of support is higher.  You will also need to provide evidence of the number and % of learners progessing from YG Level 2 to Level 3.
YG programmes must be delivered face-to-face (for example, not delivered via distance learning or in a work-based setting) unless </t>
    </r>
    <r>
      <rPr>
        <sz val="11"/>
        <color theme="1"/>
        <rFont val="Calibri"/>
        <family val="2"/>
        <scheme val="minor"/>
      </rPr>
      <t>you apply in advance and</t>
    </r>
    <r>
      <rPr>
        <sz val="11"/>
        <rFont val="Calibri"/>
        <family val="2"/>
        <scheme val="minor"/>
      </rPr>
      <t xml:space="preserve"> we authorise you in writing to use an alternative delivery method.
</t>
    </r>
  </si>
  <si>
    <t>Step 4</t>
  </si>
  <si>
    <t xml:space="preserve">Consider the decision-making criteria we use to assess requests </t>
  </si>
  <si>
    <r>
      <rPr>
        <b/>
        <sz val="11"/>
        <color rgb="FF000000"/>
        <rFont val="Calibri"/>
      </rPr>
      <t>There is limited funding for additional investment and not all requests will be approved.</t>
    </r>
    <r>
      <rPr>
        <sz val="11"/>
        <color rgb="FF000000"/>
        <rFont val="Calibri"/>
      </rPr>
      <t xml:space="preserve">  
We will consider the following criteria:
&gt; Alignment with the priorities and goals as listed in Plan Guidance 2025 and Supplementary Plan Guidance 2025 as well as the Tertiary Education Strategy. 
&gt; We will look at provision that improves the outcome/success of all learners, and in particular learners who have been traditionally under-served (including Māori learners, Pacific learners, disabled learners, neurodiverse learners, or learners with low prior achievement backgrounds).
&gt; We will prioritise requests from providers with an Education Evaluation Review Rating (EER) of 1 or 2. (Note that this does not apply to providers that are not required to have an EER).
&gt; If we have any financial concerns about your organisation or investigations that are underway, we may not approve a request for additional funding.  
&gt; We will consider your performance relative to other providers in your sector. Applicants with lower performance may have their additional funding requests declined. However, we will always acknowledge the impact that major events may have had on your performance.  
&gt; Clear evidence of demand
&gt; Literacy and numeracy funding conditions require the total hours of tuition you deliver per learner to be within a certain timeframe and intensity, acknowledging some learners have needs for more or fewer hours. 
&gt; Eligible programmes must be delivered face-to-face unless </t>
    </r>
    <r>
      <rPr>
        <sz val="11"/>
        <color theme="1"/>
        <rFont val="Calibri"/>
        <family val="2"/>
      </rPr>
      <t>TEC approves a request for online delivery on the grounds of exceptional circum</t>
    </r>
    <r>
      <rPr>
        <sz val="11"/>
        <color rgb="FF000000"/>
        <rFont val="Calibri"/>
      </rPr>
      <t>stances.  Please refer to the fund finder page of our website for information on how to apply for an exemption.
&gt;</t>
    </r>
    <r>
      <rPr>
        <strike/>
        <sz val="11"/>
        <color rgb="FF000000"/>
        <rFont val="Calibri"/>
        <family val="2"/>
      </rPr>
      <t xml:space="preserve"> </t>
    </r>
    <r>
      <rPr>
        <b/>
        <sz val="11"/>
        <color rgb="FF000000"/>
        <rFont val="Calibri"/>
      </rPr>
      <t>ELT</t>
    </r>
    <r>
      <rPr>
        <b/>
        <sz val="11"/>
        <color rgb="FFFF0000"/>
        <rFont val="Calibri"/>
        <family val="2"/>
      </rPr>
      <t xml:space="preserve"> </t>
    </r>
    <r>
      <rPr>
        <b/>
        <sz val="11"/>
        <color theme="1"/>
        <rFont val="Calibri"/>
        <family val="2"/>
      </rPr>
      <t>ILN</t>
    </r>
    <r>
      <rPr>
        <b/>
        <sz val="11"/>
        <color rgb="FF000000"/>
        <rFont val="Calibri"/>
      </rPr>
      <t xml:space="preserve"> and Refugee English</t>
    </r>
    <r>
      <rPr>
        <sz val="11"/>
        <color rgb="FF000000"/>
        <rFont val="Calibri"/>
      </rPr>
      <t xml:space="preserve"> provision cannot be subcontracted.  Provision in Refugee Resettlement Areas will be prioritised. For 2025 fundi</t>
    </r>
    <r>
      <rPr>
        <sz val="11"/>
        <color theme="1"/>
        <rFont val="Calibri"/>
        <family val="2"/>
      </rPr>
      <t>ng the main refugee resettlement areas are: West Auckland, South Auckland, Hamilton, Palmerston North, Wellington (City), Lower Hutt, Porirua, Christchurch, Nelson, Dunedin and lnvercarg</t>
    </r>
    <r>
      <rPr>
        <sz val="11"/>
        <color rgb="FF000000"/>
        <rFont val="Calibri"/>
      </rPr>
      <t xml:space="preserve">ill , but </t>
    </r>
    <r>
      <rPr>
        <sz val="11"/>
        <color theme="1"/>
        <rFont val="Calibri"/>
        <family val="2"/>
      </rPr>
      <t>the list of a</t>
    </r>
    <r>
      <rPr>
        <sz val="11"/>
        <color rgb="FF000000"/>
        <rFont val="Calibri"/>
      </rPr>
      <t xml:space="preserve">reas have been expanded to support the increase in the number of refugees being resettled in New Zealand. These new areas include: Ashburton, Blenheim, Levin, Masterton, and Timaru. </t>
    </r>
  </si>
  <si>
    <t>Step 5</t>
  </si>
  <si>
    <t>Discuss your request with us.</t>
  </si>
  <si>
    <r>
      <t xml:space="preserve">Before you submit your AFR you should </t>
    </r>
    <r>
      <rPr>
        <b/>
        <sz val="11"/>
        <rFont val="Calibri"/>
        <family val="2"/>
        <scheme val="minor"/>
      </rPr>
      <t>talk with your Relationship Manager or Customer Contact Group.</t>
    </r>
  </si>
  <si>
    <t>Start your application</t>
  </si>
  <si>
    <t>Step 7</t>
  </si>
  <si>
    <t>Complete the the Key Information and Summary tab</t>
  </si>
  <si>
    <t>We ask for some key details about your organisation or institution and whether you have considered other options for addressing increased demand.</t>
  </si>
  <si>
    <t>Step 8</t>
  </si>
  <si>
    <t xml:space="preserve">Complete the relevant Funds tabs </t>
  </si>
  <si>
    <r>
      <t xml:space="preserve">Please complete the Fund tab(s) that are relevant to your request. 
</t>
    </r>
    <r>
      <rPr>
        <sz val="11"/>
        <rFont val="Calibri"/>
        <family val="2"/>
        <scheme val="minor"/>
      </rPr>
      <t>Enter "NA" where the question does not apply to your request or none of the response options provided apply.</t>
    </r>
    <r>
      <rPr>
        <b/>
        <sz val="11"/>
        <rFont val="Calibri"/>
        <family val="2"/>
        <scheme val="minor"/>
      </rPr>
      <t xml:space="preserve">
</t>
    </r>
  </si>
  <si>
    <t>Step 9</t>
  </si>
  <si>
    <t>Add required information/supporting evidence to DXP Nga Kete</t>
  </si>
  <si>
    <r>
      <t xml:space="preserve">You must provide the following in DXP Ngā Kete, if relevant:
&gt; Evidence of support for delivery in a Corrections facility
&gt; Updates to your Subcontracting Register.
You can use DXP Ngā Kete to provide us with supporting evidence or information about the level of demand; evidence of community, regional, industry or employer needs; and, or evidence of stakeholder support </t>
    </r>
    <r>
      <rPr>
        <sz val="11"/>
        <color theme="1"/>
        <rFont val="Calibri"/>
        <family val="2"/>
        <scheme val="minor"/>
      </rPr>
      <t xml:space="preserve">for increased provision. </t>
    </r>
  </si>
  <si>
    <t>Step 10</t>
  </si>
  <si>
    <t>Final checks</t>
  </si>
  <si>
    <t xml:space="preserve">Check:
&gt; That you provided a response to every question in the 'Key Information and summary' tab and each relevant Fund tab.
&gt; That you have not provided any personal learner information as part of your request, including as part of supplementary information that you provide in DXP Ngā Kete.
&gt;  Part C of the 'Key information and summary' tab.  This summary of the amount of funding requested per Fund type is automatically populated based on the information you provide in each Fund tab.  </t>
  </si>
  <si>
    <t>Submit your application</t>
  </si>
  <si>
    <t>Step 11</t>
  </si>
  <si>
    <t xml:space="preserve">Submit the completed template in DXP Nga Kete </t>
  </si>
  <si>
    <r>
      <t xml:space="preserve">You must use the naming convention: 
</t>
    </r>
    <r>
      <rPr>
        <b/>
        <sz val="11"/>
        <rFont val="Calibri"/>
        <family val="2"/>
        <scheme val="minor"/>
      </rPr>
      <t>‘[EDUMIS] – 2025 in-year Additional funding request’</t>
    </r>
  </si>
  <si>
    <t>Step 12</t>
  </si>
  <si>
    <t>Confirm your submission with TEC</t>
  </si>
  <si>
    <r>
      <t xml:space="preserve">Confirm your submission by emailing </t>
    </r>
    <r>
      <rPr>
        <b/>
        <sz val="11"/>
        <rFont val="Calibri"/>
        <family val="2"/>
        <scheme val="minor"/>
      </rPr>
      <t>customerservice@tec.govt.nz</t>
    </r>
    <r>
      <rPr>
        <sz val="11"/>
        <rFont val="Calibri"/>
        <family val="2"/>
        <scheme val="minor"/>
      </rPr>
      <t xml:space="preserve"> using the same naming convention in the subject line.</t>
    </r>
  </si>
  <si>
    <t>Step 13</t>
  </si>
  <si>
    <t>If your request is approved</t>
  </si>
  <si>
    <r>
      <t xml:space="preserve">If additional funding is approved we will re-provision your Mix of Provision (MoP) if applicable, with the new allocation on DXP Ngā Kete. 
</t>
    </r>
    <r>
      <rPr>
        <b/>
        <sz val="11"/>
        <rFont val="Calibri"/>
        <family val="2"/>
        <scheme val="minor"/>
      </rPr>
      <t>You must resubmit this to receive the funding increase.</t>
    </r>
  </si>
  <si>
    <t>If your request is declined</t>
  </si>
  <si>
    <t>If additional funding is declined we will notify you in writing.</t>
  </si>
  <si>
    <t>funding for short learning packages can usually be managed within a TEO’s current allocation; however</t>
  </si>
  <si>
    <t>should the need arise, they can submit an AFR request either at the time of the approval application or separately, once approval is granted; and</t>
  </si>
  <si>
    <t>AFRs will be considered in line with normal process</t>
  </si>
  <si>
    <t>Request for 2025 In-year Additional Funding for TEOs
Key information and summary worksheet</t>
  </si>
  <si>
    <t>PART A:  About your organisation</t>
  </si>
  <si>
    <t>Today's date (dd/mm/yyyy)</t>
  </si>
  <si>
    <t>Your organisation/institution's name</t>
  </si>
  <si>
    <t>EDUMIS</t>
  </si>
  <si>
    <r>
      <rPr>
        <b/>
        <sz val="14"/>
        <rFont val="Calibri"/>
        <family val="2"/>
        <scheme val="minor"/>
      </rPr>
      <t>PART B:</t>
    </r>
    <r>
      <rPr>
        <b/>
        <sz val="14"/>
        <color rgb="FFFF0000"/>
        <rFont val="Calibri"/>
        <family val="2"/>
        <scheme val="minor"/>
      </rPr>
      <t xml:space="preserve"> </t>
    </r>
    <r>
      <rPr>
        <b/>
        <sz val="14"/>
        <rFont val="Calibri"/>
        <family val="2"/>
        <scheme val="minor"/>
      </rPr>
      <t>Steps before making a request</t>
    </r>
  </si>
  <si>
    <t>Comments (optional)</t>
  </si>
  <si>
    <t xml:space="preserve">Who at TEC have you discussed your AFR with? </t>
  </si>
  <si>
    <t>Have you changed your MoP to address (expected) underspends and reprioritisation, as agreed with your Relationship Manager or CCG?</t>
  </si>
  <si>
    <r>
      <rPr>
        <sz val="11"/>
        <color rgb="FF000000"/>
        <rFont val="Calibri"/>
      </rPr>
      <t xml:space="preserve">Does the increased demand exceed your allocation and any Flexible Funding that you are eligible for?  </t>
    </r>
    <r>
      <rPr>
        <b/>
        <sz val="11"/>
        <color rgb="FF000000"/>
        <rFont val="Calibri"/>
      </rPr>
      <t>Note</t>
    </r>
    <r>
      <rPr>
        <sz val="11"/>
        <color rgb="FF000000"/>
        <rFont val="Calibri"/>
      </rPr>
      <t xml:space="preserve"> that Flexible Funding only applies to YG funding. The YG fund tab includes a calculator that you can use to help assess this.</t>
    </r>
  </si>
  <si>
    <r>
      <rPr>
        <b/>
        <sz val="14"/>
        <rFont val="Calibri"/>
        <family val="2"/>
        <scheme val="minor"/>
      </rPr>
      <t>PART C:  Summary of your request</t>
    </r>
    <r>
      <rPr>
        <b/>
        <sz val="12"/>
        <rFont val="Calibri"/>
        <family val="2"/>
        <scheme val="minor"/>
      </rPr>
      <t xml:space="preserve"> 
</t>
    </r>
    <r>
      <rPr>
        <b/>
        <sz val="11"/>
        <color theme="1"/>
        <rFont val="Calibri"/>
        <family val="2"/>
        <scheme val="minor"/>
      </rPr>
      <t xml:space="preserve">You do not need to complete this section -this will auto populate based on the information you provide in each fund tab.  </t>
    </r>
  </si>
  <si>
    <t>Fund</t>
  </si>
  <si>
    <t>Value</t>
  </si>
  <si>
    <t>Youth Guarantee (YG)</t>
  </si>
  <si>
    <t>ACE in TEIs</t>
  </si>
  <si>
    <t>Intensive Literacy and Numeracy (ILN)</t>
  </si>
  <si>
    <t>English Language Teaching - Intensive Literacy and Numeracy (ELT)</t>
  </si>
  <si>
    <t>Refugee English - Intensive Literacy and Numeracy (including pastoral care)</t>
  </si>
  <si>
    <t>Total request value</t>
  </si>
  <si>
    <t>Additional Funding Request for Youth Guarantee Fund (YG Fund)</t>
  </si>
  <si>
    <r>
      <rPr>
        <b/>
        <sz val="12"/>
        <color theme="1"/>
        <rFont val="Calibri"/>
        <family val="2"/>
        <scheme val="minor"/>
      </rPr>
      <t>You do not need to complete these rows:</t>
    </r>
    <r>
      <rPr>
        <sz val="11"/>
        <color theme="1"/>
        <rFont val="Calibri"/>
        <family val="2"/>
        <scheme val="minor"/>
      </rPr>
      <t xml:space="preserve">  The information in these rows is auto-populated from the information you provide on the Summary page, or on this worksheet</t>
    </r>
  </si>
  <si>
    <t>Today's date</t>
  </si>
  <si>
    <r>
      <t xml:space="preserve">Total request value for YG fund
</t>
    </r>
    <r>
      <rPr>
        <sz val="11"/>
        <color theme="1"/>
        <rFont val="Calibri"/>
        <family val="2"/>
        <scheme val="minor"/>
      </rPr>
      <t>This figure is calculated using the information you provide below</t>
    </r>
  </si>
  <si>
    <t xml:space="preserve">TEO Name </t>
  </si>
  <si>
    <t>What is your allocation for the YG Fund?</t>
  </si>
  <si>
    <t>EFTS</t>
  </si>
  <si>
    <t xml:space="preserve">Dollars </t>
  </si>
  <si>
    <t xml:space="preserve">What is your current YG Fund allocation for 2025 delivery? </t>
  </si>
  <si>
    <t>Do not include the premium payments, wellbeing and pathway support subsidy or exceptional travel allocations.</t>
  </si>
  <si>
    <t>What is your delivery for the YG Fund across the Fund?</t>
  </si>
  <si>
    <t>What is your current YG Fund delivery based on current enrolments?</t>
  </si>
  <si>
    <t xml:space="preserve">We need to understand your delivery since you provided us with your latest SDR. </t>
  </si>
  <si>
    <r>
      <t xml:space="preserve">FUTURE INTAKES 
</t>
    </r>
    <r>
      <rPr>
        <sz val="11"/>
        <rFont val="Calibri"/>
        <family val="2"/>
        <scheme val="minor"/>
      </rPr>
      <t>What funding do you need this year for learners who have completed all enrolment paperwork and will start their programme on a specified future date.</t>
    </r>
  </si>
  <si>
    <t>Based on the funding rates in your current MoP.</t>
  </si>
  <si>
    <t>Can you use Flexible funding?</t>
  </si>
  <si>
    <r>
      <t xml:space="preserve">Use this calculator to check if the funding needed to meet demand, fits within your Flexible Funding cap.  Flexible funding is the greater of 2% of your approved funding allocation, or 10 EFTS. </t>
    </r>
    <r>
      <rPr>
        <sz val="11"/>
        <rFont val="Calibri"/>
        <family val="2"/>
        <scheme val="minor"/>
      </rPr>
      <t xml:space="preserve"> </t>
    </r>
  </si>
  <si>
    <r>
      <t xml:space="preserve">If you are unsure talk to your Relationship Manager or the </t>
    </r>
    <r>
      <rPr>
        <sz val="11"/>
        <color theme="1"/>
        <rFont val="Calibri"/>
        <family val="2"/>
        <scheme val="minor"/>
      </rPr>
      <t xml:space="preserve">Customer Contact Group before proceeding with your request.   </t>
    </r>
  </si>
  <si>
    <t>Do you have an EER rating of 1 or 2?</t>
  </si>
  <si>
    <t>Did you have an average 2024 course completion rate for YG Fund of 55% or higher?</t>
  </si>
  <si>
    <r>
      <t>Are you approved to receive a minimum of $241,449 from the YG Fund for the calendar year</t>
    </r>
    <r>
      <rPr>
        <sz val="11"/>
        <color theme="1"/>
        <rFont val="Calibri"/>
        <family val="2"/>
        <scheme val="minor"/>
      </rPr>
      <t xml:space="preserve">? This excludes funding allocated for Wellbeing and Pathways Support  </t>
    </r>
  </si>
  <si>
    <r>
      <t xml:space="preserve">Your actual flexible funding will depend on your eligibility, final allocation and actual delivery. </t>
    </r>
    <r>
      <rPr>
        <sz val="11"/>
        <rFont val="Calibri"/>
        <family val="2"/>
        <scheme val="minor"/>
      </rPr>
      <t>Any provision that exceeds your allocation for delivery of Qualifications at Level 3 is excluded.</t>
    </r>
    <r>
      <rPr>
        <sz val="11"/>
        <color theme="1"/>
        <rFont val="Calibri"/>
        <family val="2"/>
        <scheme val="minor"/>
      </rPr>
      <t xml:space="preserve">
</t>
    </r>
  </si>
  <si>
    <r>
      <rPr>
        <b/>
        <sz val="11"/>
        <color theme="1"/>
        <rFont val="Calibri"/>
        <family val="2"/>
        <scheme val="minor"/>
      </rPr>
      <t xml:space="preserve">2% of your approved allocation. </t>
    </r>
    <r>
      <rPr>
        <sz val="11"/>
        <color theme="1"/>
        <rFont val="Calibri"/>
        <family val="2"/>
        <scheme val="minor"/>
      </rPr>
      <t xml:space="preserve">You do not need to complete this row. This is calculated for you based on your total allocation for this fund.
</t>
    </r>
  </si>
  <si>
    <r>
      <rPr>
        <b/>
        <sz val="11"/>
        <color theme="1"/>
        <rFont val="Calibri"/>
        <family val="2"/>
        <scheme val="minor"/>
      </rPr>
      <t>10 EFTS</t>
    </r>
    <r>
      <rPr>
        <sz val="11"/>
        <color theme="1"/>
        <rFont val="Calibri"/>
        <family val="2"/>
        <scheme val="minor"/>
      </rPr>
      <t xml:space="preserve"> (use your average EFTS rate to estimate your flexible funding). This cell is available for you if you wish to manually calculate it.
</t>
    </r>
  </si>
  <si>
    <r>
      <rPr>
        <b/>
        <sz val="12"/>
        <color theme="1"/>
        <rFont val="Calibri"/>
        <family val="2"/>
        <scheme val="minor"/>
      </rPr>
      <t>Can your additional funding request be covered by your flexible funding of 2% or 10 EFTS, whichever is the greater?</t>
    </r>
    <r>
      <rPr>
        <b/>
        <sz val="12"/>
        <rFont val="Calibri"/>
        <family val="2"/>
        <scheme val="minor"/>
      </rPr>
      <t xml:space="preserve"> </t>
    </r>
    <r>
      <rPr>
        <b/>
        <sz val="14"/>
        <rFont val="Calibri"/>
        <family val="2"/>
        <scheme val="minor"/>
      </rPr>
      <t xml:space="preserve">If YES do not proceed further with this application. </t>
    </r>
  </si>
  <si>
    <r>
      <rPr>
        <b/>
        <sz val="16"/>
        <color theme="1"/>
        <rFont val="Calibri"/>
        <family val="2"/>
        <scheme val="minor"/>
      </rPr>
      <t xml:space="preserve">What are you seeking additional funding for? </t>
    </r>
    <r>
      <rPr>
        <b/>
        <sz val="14"/>
        <color theme="1"/>
        <rFont val="Calibri"/>
        <family val="2"/>
        <scheme val="minor"/>
      </rPr>
      <t xml:space="preserve">
</t>
    </r>
    <r>
      <rPr>
        <sz val="11"/>
        <color theme="1"/>
        <rFont val="Calibri"/>
        <family val="2"/>
        <scheme val="minor"/>
      </rPr>
      <t xml:space="preserve">In the column to the right, insert the name of the qualification in the brackets for each additional funding request. Use the same name that you use in your MOP (unless this is a new provision). </t>
    </r>
  </si>
  <si>
    <t xml:space="preserve"> Request 1</t>
  </si>
  <si>
    <t xml:space="preserve">Request 2 </t>
  </si>
  <si>
    <t>Request 3</t>
  </si>
  <si>
    <t>Request 4</t>
  </si>
  <si>
    <t>Request 5</t>
  </si>
  <si>
    <t>Qualification Name</t>
  </si>
  <si>
    <t xml:space="preserve"> [Insert Qualification name]</t>
  </si>
  <si>
    <t>Qualification/ micro-credential code</t>
  </si>
  <si>
    <t xml:space="preserve"> [Insert Qual code)</t>
  </si>
  <si>
    <r>
      <rPr>
        <b/>
        <sz val="11"/>
        <rFont val="Calibri"/>
        <family val="2"/>
        <scheme val="minor"/>
      </rPr>
      <t>NZQCF l</t>
    </r>
    <r>
      <rPr>
        <b/>
        <sz val="11"/>
        <color theme="1"/>
        <rFont val="Calibri"/>
        <family val="2"/>
        <scheme val="minor"/>
      </rPr>
      <t>evel of provision</t>
    </r>
    <r>
      <rPr>
        <sz val="11"/>
        <color theme="1"/>
        <rFont val="Calibri"/>
        <family val="2"/>
        <scheme val="minor"/>
      </rPr>
      <t xml:space="preserve"> </t>
    </r>
  </si>
  <si>
    <t>(NB:  additional funding requests for Level 3 YG may be considered under exceptional circumstances please refer to the Instrusctions TAB for details on what must be provided)</t>
  </si>
  <si>
    <r>
      <t xml:space="preserve">Category for funding rates  </t>
    </r>
    <r>
      <rPr>
        <sz val="11"/>
        <color theme="1"/>
        <rFont val="Calibri"/>
        <family val="2"/>
        <scheme val="minor"/>
      </rPr>
      <t xml:space="preserve">Select from the drop down list
</t>
    </r>
  </si>
  <si>
    <t xml:space="preserve">Quick link to YG Funding Rates 2025: </t>
  </si>
  <si>
    <r>
      <t xml:space="preserve">Funding Rate </t>
    </r>
    <r>
      <rPr>
        <sz val="11"/>
        <color theme="1"/>
        <rFont val="Calibri"/>
        <family val="2"/>
        <scheme val="minor"/>
      </rPr>
      <t xml:space="preserve">
These rates exclude the wellbeing and pathways subsidy, premium payment and exceptional travel allocations.
These will be calculated separately if your application is approved,  if applicable</t>
    </r>
    <r>
      <rPr>
        <b/>
        <sz val="11"/>
        <color theme="1"/>
        <rFont val="Calibri"/>
        <family val="2"/>
        <scheme val="minor"/>
      </rPr>
      <t>.</t>
    </r>
  </si>
  <si>
    <t>You do not need to complete this row. This is based on the category for funding rates you select.
(The 2025 YG funding rate includes fee &amp; course costs (tuition rate) and transport assistance).</t>
  </si>
  <si>
    <t>Volume of EFTS requested</t>
  </si>
  <si>
    <t xml:space="preserve">Additional funding requested 
</t>
  </si>
  <si>
    <t>You do not need to complete this row. This is calculated based on the information you provide.</t>
  </si>
  <si>
    <t>Are you requesting additional funding for 2025 only or ongoing (ie increased baseline funding)?</t>
  </si>
  <si>
    <t xml:space="preserve">Note that there is no guarantee of either additional funding or increased baseline funding </t>
  </si>
  <si>
    <t>Do you currently deliver this provision? Yes/No</t>
  </si>
  <si>
    <t xml:space="preserve">If yes, fill in row 34-35
If no, just fill in row 35 </t>
  </si>
  <si>
    <r>
      <t xml:space="preserve">CURRENT ENROLLED EFTS
</t>
    </r>
    <r>
      <rPr>
        <sz val="11"/>
        <color theme="1"/>
        <rFont val="Calibri"/>
        <family val="2"/>
        <scheme val="minor"/>
      </rPr>
      <t>How many EFTS have been delivered year to date for learners who have already started their programme.</t>
    </r>
    <r>
      <rPr>
        <b/>
        <sz val="11"/>
        <color theme="1"/>
        <rFont val="Calibri"/>
        <family val="2"/>
        <scheme val="minor"/>
      </rPr>
      <t xml:space="preserve">
</t>
    </r>
  </si>
  <si>
    <t xml:space="preserve">Per qualification </t>
  </si>
  <si>
    <r>
      <t xml:space="preserve">FUTURE INTAKES 
</t>
    </r>
    <r>
      <rPr>
        <sz val="11"/>
        <rFont val="Calibri"/>
        <family val="2"/>
        <scheme val="minor"/>
      </rPr>
      <t>How many EFTS do you need this year for learners who have completed all enrolment paperwork and will start their programme on a specified future date.</t>
    </r>
  </si>
  <si>
    <t>Subtotal (Current and future EFTS)</t>
  </si>
  <si>
    <t>You do not need to complete this row. This is calculated based on the information you provide</t>
  </si>
  <si>
    <t xml:space="preserve"> What is the focus of your programme?</t>
  </si>
  <si>
    <t xml:space="preserve">Qualifications such as NZ Certificate in Foundation Skills  focus on various subject areas. </t>
  </si>
  <si>
    <r>
      <rPr>
        <b/>
        <sz val="16"/>
        <color theme="1"/>
        <rFont val="Calibri"/>
        <family val="2"/>
        <scheme val="minor"/>
      </rPr>
      <t>What is your evidence of demand for each qualification?</t>
    </r>
    <r>
      <rPr>
        <b/>
        <sz val="14"/>
        <color theme="1"/>
        <rFont val="Calibri"/>
        <family val="2"/>
        <scheme val="minor"/>
      </rPr>
      <t xml:space="preserve">
</t>
    </r>
    <r>
      <rPr>
        <sz val="11"/>
        <color theme="1"/>
        <rFont val="Calibri"/>
        <family val="2"/>
        <scheme val="minor"/>
      </rPr>
      <t xml:space="preserve">Do not send us learners' personal information (such as learner names or NSNs).  </t>
    </r>
  </si>
  <si>
    <r>
      <rPr>
        <b/>
        <sz val="11"/>
        <color theme="1"/>
        <rFont val="Calibri"/>
        <family val="2"/>
        <scheme val="minor"/>
      </rPr>
      <t xml:space="preserve">What is driving demand? Please explain the context </t>
    </r>
    <r>
      <rPr>
        <sz val="11"/>
        <color theme="1"/>
        <rFont val="Calibri"/>
        <family val="2"/>
        <scheme val="minor"/>
      </rPr>
      <t xml:space="preserve">e.g. identification of a new learner cohort due to changes to age eligibility, or delivery at a new site? 
</t>
    </r>
  </si>
  <si>
    <t>Short summary only. No more than 200 words.</t>
  </si>
  <si>
    <t>Where will you deliver the additional funding?</t>
  </si>
  <si>
    <t xml:space="preserve">Region 1 for delivery </t>
  </si>
  <si>
    <t>Territorial Authority (TA) /Akld Local Board Area</t>
  </si>
  <si>
    <t>EFTS to deliver in TA/Akld Local Board  Area</t>
  </si>
  <si>
    <t xml:space="preserve">Region 2 for delivery </t>
  </si>
  <si>
    <t>TA /Akld Local Board Area</t>
  </si>
  <si>
    <t>EFTS to deliver in TA/Akld Local Board Area</t>
  </si>
  <si>
    <t xml:space="preserve">Region 3 for delivery </t>
  </si>
  <si>
    <t>TA/Akld Local Board Area</t>
  </si>
  <si>
    <t>EFTS to deliver in TA/ Akld Local Board Area</t>
  </si>
  <si>
    <r>
      <t>Will you deliver in more than 3</t>
    </r>
    <r>
      <rPr>
        <b/>
        <sz val="11"/>
        <color theme="1"/>
        <rFont val="Calibri"/>
        <family val="2"/>
        <scheme val="minor"/>
      </rPr>
      <t xml:space="preserve"> Regions? </t>
    </r>
    <r>
      <rPr>
        <sz val="11"/>
        <color theme="1"/>
        <rFont val="Calibri"/>
        <family val="2"/>
        <scheme val="minor"/>
      </rPr>
      <t xml:space="preserve">If so, add additional rows. We need to know the  EFTS for each Region and each TA/Akl Local Board Area. </t>
    </r>
  </si>
  <si>
    <t>Does what you propose meet the funding conditions?</t>
  </si>
  <si>
    <r>
      <rPr>
        <b/>
        <sz val="11"/>
        <rFont val="Calibri"/>
        <family val="2"/>
        <scheme val="minor"/>
      </rPr>
      <t>New programmes or qualifications:</t>
    </r>
    <r>
      <rPr>
        <sz val="11"/>
        <rFont val="Calibri"/>
        <family val="2"/>
        <scheme val="minor"/>
      </rPr>
      <t xml:space="preserve">  If this is a new provision, do you have </t>
    </r>
    <r>
      <rPr>
        <u/>
        <sz val="11"/>
        <rFont val="Calibri"/>
        <family val="2"/>
        <scheme val="minor"/>
      </rPr>
      <t>NZQA</t>
    </r>
    <r>
      <rPr>
        <sz val="11"/>
        <rFont val="Calibri"/>
        <family val="2"/>
        <scheme val="minor"/>
      </rPr>
      <t xml:space="preserve"> approval to provide this qualification or programme? </t>
    </r>
  </si>
  <si>
    <r>
      <rPr>
        <b/>
        <sz val="11"/>
        <rFont val="Calibri"/>
        <family val="2"/>
        <scheme val="minor"/>
      </rPr>
      <t>Subcontracting:</t>
    </r>
    <r>
      <rPr>
        <sz val="11"/>
        <rFont val="Calibri"/>
        <family val="2"/>
        <scheme val="minor"/>
      </rPr>
      <t xml:space="preserve">  This fund </t>
    </r>
    <r>
      <rPr>
        <u/>
        <sz val="11"/>
        <rFont val="Calibri"/>
        <family val="2"/>
        <scheme val="minor"/>
      </rPr>
      <t>can</t>
    </r>
    <r>
      <rPr>
        <sz val="11"/>
        <rFont val="Calibri"/>
        <family val="2"/>
        <scheme val="minor"/>
      </rPr>
      <t xml:space="preserve"> be subcontracted (with our approval).  Will you subcontract this provision?  </t>
    </r>
  </si>
  <si>
    <t>Your subcontractor must be included on TEC's subcontractor register on DXP Nga Kete.</t>
  </si>
  <si>
    <r>
      <rPr>
        <b/>
        <sz val="20"/>
        <color theme="1"/>
        <rFont val="Calibri"/>
        <family val="2"/>
        <scheme val="minor"/>
      </rPr>
      <t>Request for 2025 In-Year Additional Funding for TEIs (Te Pūkenga and Wānanga)</t>
    </r>
    <r>
      <rPr>
        <b/>
        <sz val="19"/>
        <color theme="1"/>
        <rFont val="Calibri"/>
        <family val="2"/>
        <scheme val="minor"/>
      </rPr>
      <t xml:space="preserve">
</t>
    </r>
    <r>
      <rPr>
        <b/>
        <sz val="14"/>
        <color theme="1"/>
        <rFont val="Calibri"/>
        <family val="2"/>
        <scheme val="minor"/>
      </rPr>
      <t>Additional Funding Request for Adult and Community Education (ACE) in TEIs</t>
    </r>
  </si>
  <si>
    <r>
      <rPr>
        <b/>
        <sz val="11"/>
        <color theme="1"/>
        <rFont val="Calibri"/>
        <family val="2"/>
        <scheme val="minor"/>
      </rPr>
      <t>You do not need to complete these rows:</t>
    </r>
    <r>
      <rPr>
        <sz val="11"/>
        <color theme="1"/>
        <rFont val="Calibri"/>
        <family val="2"/>
        <scheme val="minor"/>
      </rPr>
      <t xml:space="preserve">  The information in these rows is auto-populated from the information you provide on the Summary page, or on this worksheet</t>
    </r>
  </si>
  <si>
    <t xml:space="preserve"> EDUMIS</t>
  </si>
  <si>
    <r>
      <t xml:space="preserve">Total request value for ACE
</t>
    </r>
    <r>
      <rPr>
        <sz val="11"/>
        <color theme="1"/>
        <rFont val="Calibri"/>
        <family val="2"/>
        <scheme val="minor"/>
      </rPr>
      <t>This figure is calculated using the information you provide below</t>
    </r>
  </si>
  <si>
    <r>
      <rPr>
        <b/>
        <sz val="16"/>
        <color theme="1"/>
        <rFont val="Calibri"/>
        <family val="2"/>
        <scheme val="minor"/>
      </rPr>
      <t xml:space="preserve">What are you seeking additional funding for? </t>
    </r>
    <r>
      <rPr>
        <b/>
        <sz val="14"/>
        <color theme="1"/>
        <rFont val="Calibri"/>
        <family val="2"/>
        <scheme val="minor"/>
      </rPr>
      <t xml:space="preserve">
</t>
    </r>
    <r>
      <rPr>
        <sz val="14"/>
        <color theme="1"/>
        <rFont val="Calibri"/>
        <family val="2"/>
        <scheme val="minor"/>
      </rPr>
      <t>I</t>
    </r>
    <r>
      <rPr>
        <sz val="11"/>
        <color theme="1"/>
        <rFont val="Calibri"/>
        <family val="2"/>
        <scheme val="minor"/>
      </rPr>
      <t xml:space="preserve">n the column to the right, insert the course name in the brackets for each additional funding request. Use the same name that you use in your MoP (unless this is a new provision). </t>
    </r>
  </si>
  <si>
    <t>Request 1: [Insert Course name]</t>
  </si>
  <si>
    <t>Request 2: [Insert Course name]</t>
  </si>
  <si>
    <t>Request 3: [Insert Course name]</t>
  </si>
  <si>
    <t>Request 4: [Insert Course name]</t>
  </si>
  <si>
    <t>Request 5: [Insert Course name]</t>
  </si>
  <si>
    <t>How many times you would like to offer this course, if you secure additional funding?</t>
  </si>
  <si>
    <t>How many EFTS are you requesting?</t>
  </si>
  <si>
    <t>The funding rate is pre-populated</t>
  </si>
  <si>
    <t>Link to ACE in TEIs funding rates 2025</t>
  </si>
  <si>
    <t>Additional funding requested</t>
  </si>
  <si>
    <t>Are you requesting additional funding for this year only, or ongoing (i.e. increased baseline funding)?</t>
  </si>
  <si>
    <r>
      <t xml:space="preserve">Note that there is no guarantee of  </t>
    </r>
    <r>
      <rPr>
        <sz val="11"/>
        <color theme="1"/>
        <rFont val="Calibri"/>
        <family val="2"/>
        <scheme val="minor"/>
      </rPr>
      <t xml:space="preserve">either additional funding or increased baseline funding </t>
    </r>
  </si>
  <si>
    <t>What is your allocation for the ACE Fund?</t>
  </si>
  <si>
    <r>
      <t xml:space="preserve">Dollars 
</t>
    </r>
    <r>
      <rPr>
        <sz val="11"/>
        <color theme="1"/>
        <rFont val="Calibri"/>
        <family val="2"/>
        <scheme val="minor"/>
      </rPr>
      <t>You do not need to complete this column. This is calculated based on the information you provide</t>
    </r>
  </si>
  <si>
    <r>
      <t>What is your current ACE</t>
    </r>
    <r>
      <rPr>
        <b/>
        <sz val="11"/>
        <rFont val="Calibri"/>
        <family val="2"/>
        <scheme val="minor"/>
      </rPr>
      <t xml:space="preserve"> </t>
    </r>
    <r>
      <rPr>
        <b/>
        <sz val="11"/>
        <color theme="1"/>
        <rFont val="Calibri"/>
        <family val="2"/>
        <scheme val="minor"/>
      </rPr>
      <t>allocation in EFTS?</t>
    </r>
  </si>
  <si>
    <r>
      <rPr>
        <b/>
        <sz val="16"/>
        <color theme="1"/>
        <rFont val="Calibri"/>
        <family val="2"/>
        <scheme val="minor"/>
      </rPr>
      <t>What is your up to date delivery for the ACE Fund?</t>
    </r>
    <r>
      <rPr>
        <b/>
        <sz val="14"/>
        <color theme="1"/>
        <rFont val="Calibri"/>
        <family val="2"/>
        <scheme val="minor"/>
      </rPr>
      <t xml:space="preserve">
</t>
    </r>
    <r>
      <rPr>
        <sz val="11"/>
        <color theme="1"/>
        <rFont val="Calibri"/>
        <family val="2"/>
        <scheme val="minor"/>
      </rPr>
      <t xml:space="preserve">This section helps us to understand your current and future enrolments. If you are applying for additional funding between SDR periods, we need to understand the increase in demand since your last SDR. 
Do not send us learners' personal information (such as learner names or NSNs). </t>
    </r>
  </si>
  <si>
    <t xml:space="preserve">EFTS </t>
  </si>
  <si>
    <r>
      <t xml:space="preserve">Delivery percentage
</t>
    </r>
    <r>
      <rPr>
        <sz val="11"/>
        <color theme="1"/>
        <rFont val="Calibri"/>
        <family val="2"/>
        <scheme val="minor"/>
      </rPr>
      <t>You do not need to complete this column. This is calculated based on the information you provide</t>
    </r>
  </si>
  <si>
    <r>
      <t xml:space="preserve">CURRENT ENROLLED LEARNERS (EFTS)
</t>
    </r>
    <r>
      <rPr>
        <sz val="11"/>
        <color theme="1"/>
        <rFont val="Calibri"/>
        <family val="2"/>
        <scheme val="minor"/>
      </rPr>
      <t>How many EFTS do you need this year for learners who have already started their course?</t>
    </r>
  </si>
  <si>
    <r>
      <t>Include enrolments up to the date of your application for additional funding.
Provide a screen shot of your Student Management System, providing evidence of your delivery across the Fund (in dollars and EFTS).</t>
    </r>
    <r>
      <rPr>
        <b/>
        <sz val="11"/>
        <color theme="1"/>
        <rFont val="Calibri"/>
        <family val="2"/>
        <scheme val="minor"/>
      </rPr>
      <t xml:space="preserve">  </t>
    </r>
    <r>
      <rPr>
        <sz val="11"/>
        <color theme="1"/>
        <rFont val="Calibri"/>
        <family val="2"/>
        <scheme val="minor"/>
      </rPr>
      <t>Submit this in a separate document and upload to DXP Ngā Kete. If your data also includes enrolments for future intakes, please tell us.</t>
    </r>
  </si>
  <si>
    <r>
      <t xml:space="preserve">FUTURE INTAKES 
</t>
    </r>
    <r>
      <rPr>
        <sz val="11"/>
        <color theme="1"/>
        <rFont val="Calibri"/>
        <family val="2"/>
        <scheme val="minor"/>
      </rPr>
      <t>How many EFTS do you need this year for learners who have completed all enrolment paperwork and will start their course on a specified future date?</t>
    </r>
  </si>
  <si>
    <t>As above</t>
  </si>
  <si>
    <r>
      <t xml:space="preserve">WAITLIST for FUTURE INTAKES (if applicable)
</t>
    </r>
    <r>
      <rPr>
        <sz val="11"/>
        <color theme="1"/>
        <rFont val="Calibri"/>
        <family val="2"/>
        <scheme val="minor"/>
      </rPr>
      <t>How many EFTS do you need this year for learners who have completed all enrolment paperwork but are waitlisted pending the outcome of this additional funding request?</t>
    </r>
  </si>
  <si>
    <r>
      <t xml:space="preserve">Do not include </t>
    </r>
    <r>
      <rPr>
        <sz val="11"/>
        <color theme="1"/>
        <rFont val="Calibri"/>
        <family val="2"/>
        <scheme val="minor"/>
      </rPr>
      <t>learners at enquiry-only stage.</t>
    </r>
  </si>
  <si>
    <r>
      <rPr>
        <b/>
        <sz val="11"/>
        <color theme="1"/>
        <rFont val="Calibri"/>
        <family val="2"/>
        <scheme val="minor"/>
      </rPr>
      <t xml:space="preserve">Have you provided supplementary information into DXP? </t>
    </r>
    <r>
      <rPr>
        <sz val="11"/>
        <color theme="1"/>
        <rFont val="Calibri"/>
        <family val="2"/>
        <scheme val="minor"/>
      </rPr>
      <t xml:space="preserve"> Select 'yes' or 'no'</t>
    </r>
  </si>
  <si>
    <t>Why do you need the additional funding?</t>
  </si>
  <si>
    <r>
      <rPr>
        <b/>
        <sz val="11"/>
        <color theme="1"/>
        <rFont val="Calibri"/>
        <family val="2"/>
        <scheme val="minor"/>
      </rPr>
      <t>What is driving demand?</t>
    </r>
    <r>
      <rPr>
        <sz val="11"/>
        <color theme="1"/>
        <rFont val="Calibri"/>
        <family val="2"/>
        <scheme val="minor"/>
      </rPr>
      <t xml:space="preserve">  Please explain the context e.g. 
- are you offering a new course, 
- are you responding to a community need, 
- have you identified a new learner group, 
- have you identified demand in a new region, or 
- has your work with local iwi, employers, communities or other TEOs resulted in identifying new demand?
</t>
    </r>
  </si>
  <si>
    <t>Territorial Authority (TA)/AKLD Community Board</t>
  </si>
  <si>
    <t xml:space="preserve">EFTS to deliver in TA/Akld Community Board </t>
  </si>
  <si>
    <t>TA/AKL Community Board</t>
  </si>
  <si>
    <t>EFTS to deliver in TA/Akld Community Board</t>
  </si>
  <si>
    <t>TA/AKLD Community Board</t>
  </si>
  <si>
    <t>EFTS to deliver in TA/ Akld  Community Board</t>
  </si>
  <si>
    <r>
      <t>Will you deliver in more than 3</t>
    </r>
    <r>
      <rPr>
        <b/>
        <sz val="11"/>
        <color theme="1"/>
        <rFont val="Calibri"/>
        <family val="2"/>
        <scheme val="minor"/>
      </rPr>
      <t xml:space="preserve"> Regions? </t>
    </r>
    <r>
      <rPr>
        <sz val="11"/>
        <color theme="1"/>
        <rFont val="Calibri"/>
        <family val="2"/>
        <scheme val="minor"/>
      </rPr>
      <t xml:space="preserve">If so, add additional rows. We need to know the  EFTS for each Region and each TA/Akld Community Board. </t>
    </r>
  </si>
  <si>
    <t xml:space="preserve">How does your request align with ACE priorities?  </t>
  </si>
  <si>
    <t>Which of the Primary Priority Provision categories does your course fit under?</t>
  </si>
  <si>
    <t>Choose the same category used in your MoP (unless it is for a new course)</t>
  </si>
  <si>
    <r>
      <rPr>
        <sz val="11"/>
        <color theme="1"/>
        <rFont val="Calibri"/>
        <family val="2"/>
        <scheme val="minor"/>
      </rPr>
      <t>The funding conditions state that you must prioritise provision that primarily focuses on the learning of foundation skills, re-engagement of learners whose previous learning was not successful and the progression of learners into formal tertiary education.</t>
    </r>
    <r>
      <rPr>
        <b/>
        <sz val="11"/>
        <color theme="1"/>
        <rFont val="Calibri"/>
        <family val="2"/>
        <scheme val="minor"/>
      </rPr>
      <t xml:space="preserve"> Can you confirm that you are meeting this condition? </t>
    </r>
  </si>
  <si>
    <t>Choose one of the dropdowns</t>
  </si>
  <si>
    <r>
      <t xml:space="preserve">Describe how you will support these learners to develop their skills and progress to further learning. </t>
    </r>
    <r>
      <rPr>
        <sz val="11"/>
        <color theme="1"/>
        <rFont val="Calibri"/>
        <family val="2"/>
        <scheme val="minor"/>
      </rPr>
      <t xml:space="preserve">We want to understand how your ACE provision connects with the rest of the education system and your communities. </t>
    </r>
  </si>
  <si>
    <t>Short summary required. No more than 200 words.</t>
  </si>
  <si>
    <t xml:space="preserve">Will you subcontract this provision?  </t>
  </si>
  <si>
    <r>
      <rPr>
        <b/>
        <sz val="11"/>
        <color theme="1"/>
        <rFont val="Calibri"/>
        <family val="2"/>
        <scheme val="minor"/>
      </rPr>
      <t>Subcontracting:</t>
    </r>
    <r>
      <rPr>
        <sz val="11"/>
        <color theme="1"/>
        <rFont val="Calibri"/>
        <family val="2"/>
        <scheme val="minor"/>
      </rPr>
      <t xml:space="preserve">  This fund </t>
    </r>
    <r>
      <rPr>
        <u/>
        <sz val="11"/>
        <color theme="1"/>
        <rFont val="Calibri"/>
        <family val="2"/>
        <scheme val="minor"/>
      </rPr>
      <t>can</t>
    </r>
    <r>
      <rPr>
        <sz val="11"/>
        <color theme="1"/>
        <rFont val="Calibri"/>
        <family val="2"/>
        <scheme val="minor"/>
      </rPr>
      <t xml:space="preserve"> be subcontracted (with our approval).  </t>
    </r>
    <r>
      <rPr>
        <sz val="11"/>
        <color theme="1"/>
        <rFont val="Calibri"/>
        <family val="2"/>
        <scheme val="minor"/>
      </rPr>
      <t xml:space="preserve">Are </t>
    </r>
    <r>
      <rPr>
        <sz val="11"/>
        <color theme="1"/>
        <rFont val="Calibri"/>
        <family val="2"/>
        <scheme val="minor"/>
      </rPr>
      <t xml:space="preserve">you planning to subcontract this provision?  </t>
    </r>
  </si>
  <si>
    <r>
      <rPr>
        <sz val="11"/>
        <color theme="1"/>
        <rFont val="Calibri"/>
        <family val="2"/>
        <scheme val="minor"/>
      </rPr>
      <t>If yes,  you must complete the TEC's subcontracting register on DXP Ngā Kete.</t>
    </r>
  </si>
  <si>
    <t>Are you meeting the objectives of the Fund?</t>
  </si>
  <si>
    <t>ACE in TEIs Fund</t>
  </si>
  <si>
    <t>Are you meeting the objectives of the Fund as outlined in the funding conditions?</t>
  </si>
  <si>
    <r>
      <rPr>
        <b/>
        <sz val="20"/>
        <color theme="1"/>
        <rFont val="Calibri"/>
        <family val="2"/>
        <scheme val="minor"/>
      </rPr>
      <t>Request for 2025 In-Year Additional Funding for all TEOs</t>
    </r>
    <r>
      <rPr>
        <b/>
        <sz val="19"/>
        <color theme="1"/>
        <rFont val="Calibri"/>
        <family val="2"/>
        <scheme val="minor"/>
      </rPr>
      <t xml:space="preserve">
</t>
    </r>
    <r>
      <rPr>
        <b/>
        <sz val="14"/>
        <color theme="1"/>
        <rFont val="Calibri"/>
        <family val="2"/>
        <scheme val="minor"/>
      </rPr>
      <t>Additional Funding Request for Intensive Literacy and Numeracy Fund
(ILN Fund)</t>
    </r>
  </si>
  <si>
    <r>
      <t xml:space="preserve">Total request value for ILN Fund
</t>
    </r>
    <r>
      <rPr>
        <sz val="11"/>
        <color theme="1"/>
        <rFont val="Calibri"/>
        <family val="2"/>
        <scheme val="minor"/>
      </rPr>
      <t>This figure is calculated using the information you provide below.</t>
    </r>
  </si>
  <si>
    <t xml:space="preserve">What are you seeking additional funding for? </t>
  </si>
  <si>
    <t xml:space="preserve">Request 1: </t>
  </si>
  <si>
    <t>Request 2:</t>
  </si>
  <si>
    <t>Request 3:</t>
  </si>
  <si>
    <t>Total number of additional learner hours (whole hours) requested</t>
  </si>
  <si>
    <t>Link to funding rates 2025</t>
  </si>
  <si>
    <t>Are you requesting additional funding for this year only or ongoing (i.e. increased baseline funding)?</t>
  </si>
  <si>
    <t xml:space="preserve">Note that there is no guarantee of either additional or increased baseline funding </t>
  </si>
  <si>
    <t>Tell us about your ILN Fund programme.
Provide a brief outline of how your programme provides high quality ILN opportunities within an appropriately stuctured environment.</t>
  </si>
  <si>
    <t>What is your allocation for the ILN Fund?</t>
  </si>
  <si>
    <t>Learner hours (whole number)</t>
  </si>
  <si>
    <r>
      <t xml:space="preserve">Dollars 
</t>
    </r>
    <r>
      <rPr>
        <sz val="10"/>
        <color theme="1"/>
        <rFont val="Calibri"/>
        <family val="2"/>
        <scheme val="minor"/>
      </rPr>
      <t xml:space="preserve">This figure is calculated based on the information you provide. </t>
    </r>
    <r>
      <rPr>
        <b/>
        <sz val="10"/>
        <color theme="1"/>
        <rFont val="Calibri"/>
        <family val="2"/>
        <scheme val="minor"/>
      </rPr>
      <t>Do not be concerned if these figures vary slightly from your MoP</t>
    </r>
    <r>
      <rPr>
        <sz val="10"/>
        <color theme="1"/>
        <rFont val="Calibri"/>
        <family val="2"/>
        <scheme val="minor"/>
      </rPr>
      <t>. It is due to rounding of your learner hours.</t>
    </r>
  </si>
  <si>
    <t>What is your current ILN Fund allocation, in learner hours?</t>
  </si>
  <si>
    <r>
      <t xml:space="preserve">What is your up to date delivery for the ILN Fund?
</t>
    </r>
    <r>
      <rPr>
        <sz val="11"/>
        <color theme="1"/>
        <rFont val="Calibri"/>
        <family val="2"/>
        <scheme val="minor"/>
      </rPr>
      <t>Do not send us learners' personal information (such as</t>
    </r>
    <r>
      <rPr>
        <strike/>
        <sz val="11"/>
        <color theme="1"/>
        <rFont val="Calibri"/>
        <family val="2"/>
        <scheme val="minor"/>
      </rPr>
      <t xml:space="preserve"> </t>
    </r>
    <r>
      <rPr>
        <sz val="11"/>
        <color theme="1"/>
        <rFont val="Calibri"/>
        <family val="2"/>
        <scheme val="minor"/>
      </rPr>
      <t xml:space="preserve">learner names or NSNs). 
This section helps us to understand your current and future enrolments. </t>
    </r>
  </si>
  <si>
    <t xml:space="preserve">Learner hours  (whole number) </t>
  </si>
  <si>
    <r>
      <t xml:space="preserve">CURRENT ENROLLED LEARNERS
</t>
    </r>
    <r>
      <rPr>
        <sz val="11"/>
        <color theme="1"/>
        <rFont val="Calibri"/>
        <family val="2"/>
        <scheme val="minor"/>
      </rPr>
      <t>How many hours delivered year to date, plus remaining hours to be delivered by year end, for learners who have already started their programme?</t>
    </r>
  </si>
  <si>
    <t>We need to understand your delivery since you provided your last report.</t>
  </si>
  <si>
    <r>
      <t xml:space="preserve">FUTURE INTAKES 
</t>
    </r>
    <r>
      <rPr>
        <sz val="11"/>
        <color theme="1"/>
        <rFont val="Calibri"/>
        <family val="2"/>
        <scheme val="minor"/>
      </rPr>
      <t>How many hours do you need this year for learners who have completed all enrolment paperwork and will start their programme on a specified future date?</t>
    </r>
  </si>
  <si>
    <t>Across the Fund</t>
  </si>
  <si>
    <r>
      <t xml:space="preserve">WAITLIST for FUTURE INTAKES (if applicable)
</t>
    </r>
    <r>
      <rPr>
        <sz val="11"/>
        <color theme="1"/>
        <rFont val="Calibri"/>
        <family val="2"/>
        <scheme val="minor"/>
      </rPr>
      <t>How many hours do you need for learners who have completed all enrolment paperwork but are waitlisted pending the outcome of this additional funding request?</t>
    </r>
  </si>
  <si>
    <r>
      <t>Do not include</t>
    </r>
    <r>
      <rPr>
        <sz val="11"/>
        <color theme="1"/>
        <rFont val="Calibri"/>
        <family val="2"/>
        <scheme val="minor"/>
      </rPr>
      <t xml:space="preserve"> learners at enquiry-only stage. </t>
    </r>
  </si>
  <si>
    <t>Subtotal (Current and future learner hours)</t>
  </si>
  <si>
    <r>
      <t>What is driving demand?</t>
    </r>
    <r>
      <rPr>
        <sz val="11"/>
        <color theme="1"/>
        <rFont val="Calibri"/>
        <family val="2"/>
        <scheme val="minor"/>
      </rPr>
      <t xml:space="preserve"> Please explain the context e.g. identified a new learner group, identified demand in a new region. Please explain how this differs from prior years' demand. </t>
    </r>
    <r>
      <rPr>
        <sz val="11"/>
        <rFont val="Calibri"/>
        <family val="2"/>
        <scheme val="minor"/>
      </rPr>
      <t>What are the learner needs you are meeting?</t>
    </r>
    <r>
      <rPr>
        <sz val="11"/>
        <color theme="1"/>
        <rFont val="Calibri"/>
        <family val="2"/>
        <scheme val="minor"/>
      </rPr>
      <t xml:space="preserve">
</t>
    </r>
  </si>
  <si>
    <r>
      <t xml:space="preserve"> </t>
    </r>
    <r>
      <rPr>
        <b/>
        <sz val="11"/>
        <rFont val="Calibri"/>
        <family val="2"/>
        <scheme val="minor"/>
      </rPr>
      <t xml:space="preserve">How will you measure the success of your learners? </t>
    </r>
    <r>
      <rPr>
        <sz val="11"/>
        <rFont val="Calibri"/>
        <family val="2"/>
        <scheme val="minor"/>
      </rPr>
      <t>We want to understand the benefits this programme will bring for the learner.</t>
    </r>
  </si>
  <si>
    <t>Hours to deliver in TA/Akld Local Board  Area</t>
  </si>
  <si>
    <t>Hours to deliver in TA/Akld Local Board Area</t>
  </si>
  <si>
    <r>
      <t>Will you deliver in more than 2</t>
    </r>
    <r>
      <rPr>
        <b/>
        <sz val="11"/>
        <color theme="1"/>
        <rFont val="Calibri"/>
        <family val="2"/>
        <scheme val="minor"/>
      </rPr>
      <t xml:space="preserve"> Regions? </t>
    </r>
    <r>
      <rPr>
        <sz val="11"/>
        <color theme="1"/>
        <rFont val="Calibri"/>
        <family val="2"/>
        <scheme val="minor"/>
      </rPr>
      <t>Add additional rows. We need to know the learner hours for each Region and each TA/Akld Local Board Area.</t>
    </r>
  </si>
  <si>
    <t>Request 1:</t>
  </si>
  <si>
    <r>
      <rPr>
        <sz val="11"/>
        <color theme="1"/>
        <rFont val="Calibri"/>
        <family val="2"/>
        <scheme val="minor"/>
      </rPr>
      <t>If yes, you must complete the TEC's subcontracting register on DXP Ngā Kete.</t>
    </r>
  </si>
  <si>
    <r>
      <rPr>
        <b/>
        <sz val="20"/>
        <color theme="1"/>
        <rFont val="Calibri"/>
        <family val="2"/>
        <scheme val="minor"/>
      </rPr>
      <t>Request for 2025 In-Year Additional Funding for all TEOs</t>
    </r>
    <r>
      <rPr>
        <b/>
        <sz val="19"/>
        <color theme="1"/>
        <rFont val="Calibri"/>
        <family val="2"/>
        <scheme val="minor"/>
      </rPr>
      <t xml:space="preserve">
</t>
    </r>
    <r>
      <rPr>
        <b/>
        <sz val="14"/>
        <color theme="1"/>
        <rFont val="Calibri"/>
        <family val="2"/>
        <scheme val="minor"/>
      </rPr>
      <t>Additional Funding Request for English Language Teaching - Intensive Literacy and Numeracy Fund 
(ELT</t>
    </r>
    <r>
      <rPr>
        <b/>
        <sz val="14"/>
        <color rgb="FFFF0000"/>
        <rFont val="Calibri"/>
        <family val="2"/>
        <scheme val="minor"/>
      </rPr>
      <t xml:space="preserve"> ILN</t>
    </r>
    <r>
      <rPr>
        <b/>
        <sz val="14"/>
        <color theme="1"/>
        <rFont val="Calibri"/>
        <family val="2"/>
        <scheme val="minor"/>
      </rPr>
      <t xml:space="preserve"> Fund). </t>
    </r>
    <r>
      <rPr>
        <sz val="11"/>
        <color theme="1"/>
        <rFont val="Calibri"/>
        <family val="2"/>
        <scheme val="minor"/>
      </rPr>
      <t>This was previously called the ESOL Fund.</t>
    </r>
  </si>
  <si>
    <t>Total request value for ELT Fund
This figure is calculated using the information you provide below</t>
  </si>
  <si>
    <t>Total number of additional learner hours (whole hours) requested?</t>
  </si>
  <si>
    <t xml:space="preserve"> The funding rate is pre-populated</t>
  </si>
  <si>
    <r>
      <t xml:space="preserve">Note that there is no guarantee of </t>
    </r>
    <r>
      <rPr>
        <sz val="12"/>
        <color theme="1"/>
        <rFont val="Calibri"/>
        <family val="2"/>
        <scheme val="minor"/>
      </rPr>
      <t xml:space="preserve">either additional or </t>
    </r>
    <r>
      <rPr>
        <sz val="11"/>
        <color theme="1"/>
        <rFont val="Calibri"/>
        <family val="2"/>
        <scheme val="minor"/>
      </rPr>
      <t xml:space="preserve">increased baseline funding </t>
    </r>
  </si>
  <si>
    <t>What is your allocation for the ELT Fund?</t>
  </si>
  <si>
    <r>
      <t xml:space="preserve">Dollars 
</t>
    </r>
    <r>
      <rPr>
        <sz val="10"/>
        <color theme="1"/>
        <rFont val="Calibri"/>
        <family val="2"/>
        <scheme val="minor"/>
      </rPr>
      <t xml:space="preserve">This figure is calculated based on the information you provide. </t>
    </r>
    <r>
      <rPr>
        <b/>
        <sz val="10"/>
        <color theme="1"/>
        <rFont val="Calibri"/>
        <family val="2"/>
        <scheme val="minor"/>
      </rPr>
      <t>Do not be concerned if these figures vary slightly from your MoP.</t>
    </r>
    <r>
      <rPr>
        <sz val="10"/>
        <color theme="1"/>
        <rFont val="Calibri"/>
        <family val="2"/>
        <scheme val="minor"/>
      </rPr>
      <t xml:space="preserve"> It is due to rounding of your learner hours.</t>
    </r>
  </si>
  <si>
    <t>What is your current ELT allocation learner hours, in whole hours?</t>
  </si>
  <si>
    <r>
      <t xml:space="preserve">What is your up to date delivery for the ELT Fund?
</t>
    </r>
    <r>
      <rPr>
        <sz val="11"/>
        <color theme="1"/>
        <rFont val="Calibri"/>
        <family val="2"/>
        <scheme val="minor"/>
      </rPr>
      <t>Do not send us learners' personal information (such as</t>
    </r>
    <r>
      <rPr>
        <strike/>
        <sz val="11"/>
        <color theme="1"/>
        <rFont val="Calibri"/>
        <family val="2"/>
        <scheme val="minor"/>
      </rPr>
      <t xml:space="preserve"> </t>
    </r>
    <r>
      <rPr>
        <sz val="11"/>
        <color theme="1"/>
        <rFont val="Calibri"/>
        <family val="2"/>
        <scheme val="minor"/>
      </rPr>
      <t xml:space="preserve">learner names or NSNs). 
This section helps us to understand your current and future enrolments. </t>
    </r>
  </si>
  <si>
    <r>
      <t xml:space="preserve">Dollars 
</t>
    </r>
    <r>
      <rPr>
        <sz val="10"/>
        <color theme="1"/>
        <rFont val="Calibri"/>
        <family val="2"/>
        <scheme val="minor"/>
      </rPr>
      <t>You do not need to complete this column. This is calculated based on the information you provide</t>
    </r>
  </si>
  <si>
    <r>
      <t xml:space="preserve">Delivery percentage
</t>
    </r>
    <r>
      <rPr>
        <sz val="10"/>
        <color theme="1"/>
        <rFont val="Calibri"/>
        <family val="2"/>
        <scheme val="minor"/>
      </rPr>
      <t>You do not need to complete this column. This is calculated based on the information you provide</t>
    </r>
  </si>
  <si>
    <r>
      <t xml:space="preserve">CURRENT ENROLLED LEARNERS
</t>
    </r>
    <r>
      <rPr>
        <sz val="11"/>
        <color theme="1"/>
        <rFont val="Calibri"/>
        <family val="2"/>
        <scheme val="minor"/>
      </rPr>
      <t>How many hours delivered year to date plus remaining hours to be delivered by year end, for learners who have already started their programme?</t>
    </r>
  </si>
  <si>
    <r>
      <t xml:space="preserve">Do not include </t>
    </r>
    <r>
      <rPr>
        <sz val="11"/>
        <color theme="1"/>
        <rFont val="Calibri"/>
        <family val="2"/>
        <scheme val="minor"/>
      </rPr>
      <t>learners at enquiry-only stage</t>
    </r>
    <r>
      <rPr>
        <strike/>
        <sz val="11"/>
        <color theme="1"/>
        <rFont val="Calibri"/>
        <family val="2"/>
        <scheme val="minor"/>
      </rPr>
      <t xml:space="preserve"> </t>
    </r>
  </si>
  <si>
    <r>
      <rPr>
        <b/>
        <sz val="11"/>
        <color theme="1"/>
        <rFont val="Calibri"/>
        <family val="2"/>
        <scheme val="minor"/>
      </rPr>
      <t>What is driving demand?</t>
    </r>
    <r>
      <rPr>
        <sz val="11"/>
        <color theme="1"/>
        <rFont val="Calibri"/>
        <family val="2"/>
        <scheme val="minor"/>
      </rPr>
      <t xml:space="preserve"> Please explain the context e.g. identified a new learner group, identified demand in a new region. Please explain how this differs from prior years' demand.
</t>
    </r>
    <r>
      <rPr>
        <sz val="11"/>
        <rFont val="Calibri"/>
        <family val="2"/>
        <scheme val="minor"/>
      </rPr>
      <t>What are the learner needs you are meeting?</t>
    </r>
    <r>
      <rPr>
        <sz val="11"/>
        <color rgb="FFFF0000"/>
        <rFont val="Calibri"/>
        <family val="2"/>
        <scheme val="minor"/>
      </rPr>
      <t xml:space="preserve">
</t>
    </r>
    <r>
      <rPr>
        <sz val="11"/>
        <color theme="1"/>
        <rFont val="Calibri"/>
        <family val="2"/>
        <scheme val="minor"/>
      </rPr>
      <t xml:space="preserve">
</t>
    </r>
  </si>
  <si>
    <r>
      <t>How will you measure your learners' progress?</t>
    </r>
    <r>
      <rPr>
        <sz val="11"/>
        <color theme="1"/>
        <rFont val="Calibri"/>
        <family val="2"/>
        <scheme val="minor"/>
      </rPr>
      <t xml:space="preserve"> We want to know that your learners will have good outcomes and that you have an effective assessment process for determining the literacy &amp; numeracy needs of your eligible learners. </t>
    </r>
  </si>
  <si>
    <r>
      <t xml:space="preserve">Where will you deliver the additional funding?
</t>
    </r>
    <r>
      <rPr>
        <sz val="11"/>
        <color theme="1"/>
        <rFont val="Calibri"/>
        <family val="2"/>
        <scheme val="minor"/>
      </rPr>
      <t xml:space="preserve"> The TEC must prioritise funding allocated for English Language Teaching to TEOs located in the approved list of common refugee settlement areas listed in the Instructions TAB.</t>
    </r>
  </si>
  <si>
    <r>
      <t>Will you deliver in more than 2</t>
    </r>
    <r>
      <rPr>
        <b/>
        <sz val="11"/>
        <color theme="1"/>
        <rFont val="Calibri"/>
        <family val="2"/>
        <scheme val="minor"/>
      </rPr>
      <t xml:space="preserve"> Regions? </t>
    </r>
    <r>
      <rPr>
        <sz val="11"/>
        <color theme="1"/>
        <rFont val="Calibri"/>
        <family val="2"/>
        <scheme val="minor"/>
      </rPr>
      <t>Add additional rows. We need to know the  learner hours for each Region and each TA/Akld Local Board Area.</t>
    </r>
  </si>
  <si>
    <r>
      <rPr>
        <b/>
        <sz val="20"/>
        <color rgb="FF000000"/>
        <rFont val="Calibri"/>
      </rPr>
      <t xml:space="preserve">Request for 2025 In-Year Additional Funding for all TEOs
</t>
    </r>
    <r>
      <rPr>
        <b/>
        <sz val="14"/>
        <color rgb="FF000000"/>
        <rFont val="Calibri"/>
      </rPr>
      <t xml:space="preserve">Additional Funding Request for Refugee English  Fund
</t>
    </r>
    <r>
      <rPr>
        <b/>
        <sz val="14"/>
        <color rgb="FFFF0000"/>
        <rFont val="Calibri"/>
      </rPr>
      <t>Only those TEOs  currently receiving funding through the Delivery at Levels 3-7 (non-degree) on the NZQCF and all industry training Fund</t>
    </r>
    <r>
      <rPr>
        <b/>
        <sz val="14"/>
        <color theme="9" tint="-0.249977111117893"/>
        <rFont val="Calibri"/>
        <family val="2"/>
      </rPr>
      <t xml:space="preserve"> </t>
    </r>
    <r>
      <rPr>
        <b/>
        <sz val="14"/>
        <color rgb="FFFF0000"/>
        <rFont val="Calibri"/>
      </rPr>
      <t>are eligible to apply for additional funding.</t>
    </r>
  </si>
  <si>
    <r>
      <rPr>
        <b/>
        <sz val="12"/>
        <color rgb="FF000000"/>
        <rFont val="Calibri"/>
        <scheme val="minor"/>
      </rPr>
      <t>You do not need to complete these rows:</t>
    </r>
    <r>
      <rPr>
        <sz val="11"/>
        <color rgb="FF000000"/>
        <rFont val="Calibri"/>
        <scheme val="minor"/>
      </rPr>
      <t xml:space="preserve">  The information in these rows is auto-populated from the information you provide on the Summary page, or on this worksheet</t>
    </r>
  </si>
  <si>
    <r>
      <t xml:space="preserve">Total request value for Refugee English Fund (including pastoral care)
</t>
    </r>
    <r>
      <rPr>
        <sz val="11"/>
        <color theme="1"/>
        <rFont val="Calibri"/>
        <family val="2"/>
        <scheme val="minor"/>
      </rPr>
      <t>This figure is calculated using the information you provide below</t>
    </r>
  </si>
  <si>
    <r>
      <rPr>
        <b/>
        <sz val="16"/>
        <color theme="1"/>
        <rFont val="Calibri"/>
        <family val="2"/>
        <scheme val="minor"/>
      </rPr>
      <t>What are you seeking additional funding for?</t>
    </r>
    <r>
      <rPr>
        <b/>
        <sz val="14"/>
        <color theme="1"/>
        <rFont val="Calibri"/>
        <family val="2"/>
        <scheme val="minor"/>
      </rPr>
      <t xml:space="preserve"> </t>
    </r>
    <r>
      <rPr>
        <sz val="11"/>
        <color theme="1"/>
        <rFont val="Calibri"/>
        <family val="2"/>
        <scheme val="minor"/>
      </rPr>
      <t>In the column to the right, insert the qualification name in the brackets for each additional funding request. Use the same name that you use in your reports.</t>
    </r>
  </si>
  <si>
    <t xml:space="preserve">Request 2: </t>
  </si>
  <si>
    <t xml:space="preserve">Request 3: </t>
  </si>
  <si>
    <t xml:space="preserve">Request 4: </t>
  </si>
  <si>
    <t>(Insert Qualification Name)</t>
  </si>
  <si>
    <t xml:space="preserve">Qualification code </t>
  </si>
  <si>
    <t>(Insert Qualification Code)</t>
  </si>
  <si>
    <t>NZQF level of provision</t>
  </si>
  <si>
    <t>Number of additional learner places</t>
  </si>
  <si>
    <t>Tuition fee charged for enrolment</t>
  </si>
  <si>
    <t>Subtotal - Funded learner places</t>
  </si>
  <si>
    <t>Pastoral care rate</t>
  </si>
  <si>
    <t xml:space="preserve">You do not need to complete this row. </t>
  </si>
  <si>
    <t>Subtotal - pastoral care</t>
  </si>
  <si>
    <r>
      <t xml:space="preserve">Note that there is no guarantee of </t>
    </r>
    <r>
      <rPr>
        <sz val="11"/>
        <color theme="1"/>
        <rFont val="Calibri"/>
        <family val="2"/>
        <scheme val="minor"/>
      </rPr>
      <t xml:space="preserve">additional funding or increased baseline funding </t>
    </r>
  </si>
  <si>
    <t>What is your allocation for the Refugee English Fund?</t>
  </si>
  <si>
    <t>Learner places</t>
  </si>
  <si>
    <r>
      <t>What is your current</t>
    </r>
    <r>
      <rPr>
        <b/>
        <sz val="11"/>
        <rFont val="Calibri"/>
        <family val="2"/>
        <scheme val="minor"/>
      </rPr>
      <t xml:space="preserve"> </t>
    </r>
    <r>
      <rPr>
        <b/>
        <sz val="11"/>
        <color theme="1"/>
        <rFont val="Calibri"/>
        <family val="2"/>
        <scheme val="minor"/>
      </rPr>
      <t>Refugee English allocation, in learner places?</t>
    </r>
  </si>
  <si>
    <r>
      <t xml:space="preserve">What is your up to date delivery for the Refugee English Fund?
</t>
    </r>
    <r>
      <rPr>
        <sz val="11"/>
        <color theme="1"/>
        <rFont val="Calibri"/>
        <family val="2"/>
        <scheme val="minor"/>
      </rPr>
      <t xml:space="preserve">Do not send us learners' personal information (such as learner names or NSNs).  </t>
    </r>
    <r>
      <rPr>
        <b/>
        <sz val="14"/>
        <color theme="1"/>
        <rFont val="Calibri"/>
        <family val="2"/>
        <scheme val="minor"/>
      </rPr>
      <t xml:space="preserve">
</t>
    </r>
    <r>
      <rPr>
        <sz val="11"/>
        <color theme="1"/>
        <rFont val="Calibri"/>
        <family val="2"/>
        <scheme val="minor"/>
      </rPr>
      <t xml:space="preserve">This section helps us to understand your current and future enrolments. </t>
    </r>
  </si>
  <si>
    <r>
      <t xml:space="preserve">CURRENT ENROLLED LEARNER PLACES
</t>
    </r>
    <r>
      <rPr>
        <sz val="11"/>
        <color theme="1"/>
        <rFont val="Calibri"/>
        <family val="2"/>
        <scheme val="minor"/>
      </rPr>
      <t>How many learners are already enrolled year-to-date?</t>
    </r>
  </si>
  <si>
    <t>We need to understand your delivery since your last report.</t>
  </si>
  <si>
    <r>
      <t xml:space="preserve">FUTURE INTAKES
</t>
    </r>
    <r>
      <rPr>
        <sz val="11"/>
        <color theme="1"/>
        <rFont val="Calibri"/>
        <family val="2"/>
        <scheme val="minor"/>
      </rPr>
      <t>How many learners have completed all enrolment paperwork and will start their programme on a specified future date?</t>
    </r>
  </si>
  <si>
    <t>Across the fund</t>
  </si>
  <si>
    <r>
      <t xml:space="preserve">WAITLIST for FUTURE INTAKES (if applicable)?
</t>
    </r>
    <r>
      <rPr>
        <sz val="11"/>
        <color theme="1"/>
        <rFont val="Calibri"/>
        <family val="2"/>
        <scheme val="minor"/>
      </rPr>
      <t>How many learners have completed all enrolment paperwork but are waitlisted pending the outcome of this additional funding request.</t>
    </r>
  </si>
  <si>
    <r>
      <t xml:space="preserve">Do not include </t>
    </r>
    <r>
      <rPr>
        <sz val="11"/>
        <color theme="1"/>
        <rFont val="Calibri"/>
        <family val="2"/>
        <scheme val="minor"/>
      </rPr>
      <t xml:space="preserve">learners at enquiry-only stage </t>
    </r>
  </si>
  <si>
    <t>Subtotal (Current and future learner numbers)</t>
  </si>
  <si>
    <r>
      <t>What is driving demand?</t>
    </r>
    <r>
      <rPr>
        <sz val="11"/>
        <color theme="1"/>
        <rFont val="Calibri"/>
        <family val="2"/>
        <scheme val="minor"/>
      </rPr>
      <t xml:space="preserve">  Is there a new cohort of refugees settling in your area?</t>
    </r>
    <r>
      <rPr>
        <sz val="11"/>
        <rFont val="Calibri"/>
        <family val="2"/>
        <scheme val="minor"/>
      </rPr>
      <t xml:space="preserve"> Explain the learner needs you are meeting.</t>
    </r>
    <r>
      <rPr>
        <sz val="11"/>
        <color theme="1"/>
        <rFont val="Calibri"/>
        <family val="2"/>
        <scheme val="minor"/>
      </rPr>
      <t xml:space="preserve"> Please explain how this differs from prior years' demand.
</t>
    </r>
  </si>
  <si>
    <r>
      <t xml:space="preserve">Where will you deliver the additional funding?
</t>
    </r>
    <r>
      <rPr>
        <sz val="11"/>
        <color theme="1"/>
        <rFont val="Calibri"/>
        <family val="2"/>
        <scheme val="minor"/>
      </rPr>
      <t>The TEC must prioritise funding allocated for English lanuage Teaching to TEOs located in the approved list of common refugee settlement areas.</t>
    </r>
  </si>
  <si>
    <t>Territorial Authority (TA)/Akld Local Board Area</t>
  </si>
  <si>
    <t>Learner places to deliver in TA/Akld Local Board Area</t>
  </si>
  <si>
    <t>Learner places to deliver in TA/Akld Local  Board Area</t>
  </si>
  <si>
    <r>
      <t>Will you deliver in more than 2</t>
    </r>
    <r>
      <rPr>
        <b/>
        <sz val="11"/>
        <color theme="1"/>
        <rFont val="Calibri"/>
        <family val="2"/>
        <scheme val="minor"/>
      </rPr>
      <t xml:space="preserve"> Regions? </t>
    </r>
    <r>
      <rPr>
        <sz val="11"/>
        <color theme="1"/>
        <rFont val="Calibri"/>
        <family val="2"/>
        <scheme val="minor"/>
      </rPr>
      <t>Add additional rows. We need to know the  learner places for each Region and each TA/Akld Local Board Area.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</si>
</sst>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2" formatCode="_-&quot;$&quot;* #,##0_-;\-&quot;$&quot;* #,##0_-;_-&quot;$&quot;* &quot;-&quot;_-;_-@_-"/>
    <numFmt numFmtId="44" formatCode="_-&quot;$&quot;* #,##0.00_-;\-&quot;$&quot;* #,##0.00_-;_-&quot;$&quot;* &quot;-&quot;??_-;_-@_-"/>
    <numFmt numFmtId="164" formatCode="d/mm/yyyy;@"/>
    <numFmt numFmtId="165" formatCode="&quot;$&quot;#,##0"/>
    <numFmt numFmtId="166" formatCode="&quot;$&quot;#,##0;[Red]&quot;$&quot;#,##0"/>
    <numFmt numFmtId="167" formatCode="#,##0_ ;\-#,##0\ "/>
    <numFmt numFmtId="168" formatCode="_-&quot;$&quot;* #,##0_-;\-&quot;$&quot;* #,##0_-;_-&quot;$&quot;* &quot;-&quot;??_-;_-@_-"/>
    <numFmt numFmtId="169" formatCode="&quot;$&quot;#,##0.00"/>
    <numFmt numFmtId="170" formatCode="_-&quot;$&quot;* #,##0.00_-;\-&quot;$&quot;* #,##0.00_-;_-&quot;$&quot;* &quot;-&quot;_-;_-@_-"/>
  </numFmts>
  <fonts count="4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9"/>
      <color theme="1"/>
      <name val="Calibri"/>
      <family val="2"/>
      <scheme val="minor"/>
    </font>
    <font>
      <b/>
      <sz val="14"/>
      <name val="Calibri"/>
      <family val="2"/>
      <scheme val="minor"/>
    </font>
    <font>
      <b/>
      <sz val="12"/>
      <name val="Calibri"/>
      <family val="2"/>
      <scheme val="minor"/>
    </font>
    <font>
      <b/>
      <sz val="15"/>
      <name val="Calibri"/>
      <family val="2"/>
      <scheme val="minor"/>
    </font>
    <font>
      <b/>
      <sz val="11"/>
      <name val="Calibri"/>
      <family val="2"/>
      <scheme val="minor"/>
    </font>
    <font>
      <sz val="11"/>
      <name val="Calibri"/>
      <family val="2"/>
      <scheme val="minor"/>
    </font>
    <font>
      <u/>
      <sz val="11"/>
      <name val="Calibri"/>
      <family val="2"/>
      <scheme val="minor"/>
    </font>
    <font>
      <u/>
      <sz val="11"/>
      <color theme="10"/>
      <name val="Calibri"/>
      <family val="2"/>
      <scheme val="minor"/>
    </font>
    <font>
      <sz val="12"/>
      <color theme="1"/>
      <name val="Calibri"/>
      <family val="2"/>
      <scheme val="minor"/>
    </font>
    <font>
      <sz val="15"/>
      <color theme="1"/>
      <name val="Calibri"/>
      <family val="2"/>
      <scheme val="minor"/>
    </font>
    <font>
      <b/>
      <sz val="16"/>
      <color theme="1"/>
      <name val="Calibri"/>
      <family val="2"/>
      <scheme val="minor"/>
    </font>
    <font>
      <b/>
      <sz val="14"/>
      <color theme="8"/>
      <name val="Calibri"/>
      <family val="2"/>
      <scheme val="minor"/>
    </font>
    <font>
      <b/>
      <sz val="14"/>
      <color theme="1"/>
      <name val="Calibri"/>
      <family val="2"/>
      <scheme val="minor"/>
    </font>
    <font>
      <i/>
      <sz val="12"/>
      <color theme="1"/>
      <name val="Calibri"/>
      <family val="2"/>
      <scheme val="minor"/>
    </font>
    <font>
      <b/>
      <sz val="19"/>
      <name val="Calibri"/>
      <family val="2"/>
      <scheme val="minor"/>
    </font>
    <font>
      <b/>
      <sz val="14"/>
      <color rgb="FFFF0000"/>
      <name val="Calibri"/>
      <family val="2"/>
      <scheme val="minor"/>
    </font>
    <font>
      <sz val="10"/>
      <color theme="1"/>
      <name val="Calibri"/>
      <family val="2"/>
      <scheme val="minor"/>
    </font>
    <font>
      <sz val="12"/>
      <color rgb="FFFFFFFF"/>
      <name val="Segoe UI"/>
      <family val="2"/>
    </font>
    <font>
      <sz val="8"/>
      <name val="Calibri"/>
      <family val="2"/>
      <scheme val="minor"/>
    </font>
    <font>
      <b/>
      <sz val="10"/>
      <color theme="1"/>
      <name val="Calibri"/>
      <family val="2"/>
      <scheme val="minor"/>
    </font>
    <font>
      <b/>
      <sz val="20"/>
      <color theme="1"/>
      <name val="Calibri"/>
      <family val="2"/>
      <scheme val="minor"/>
    </font>
    <font>
      <sz val="14"/>
      <color theme="1"/>
      <name val="Calibri"/>
      <family val="2"/>
      <scheme val="minor"/>
    </font>
    <font>
      <b/>
      <sz val="20"/>
      <color rgb="FF000000"/>
      <name val="Calibri"/>
    </font>
    <font>
      <b/>
      <sz val="14"/>
      <color rgb="FF000000"/>
      <name val="Calibri"/>
    </font>
    <font>
      <b/>
      <sz val="14"/>
      <color rgb="FFFF0000"/>
      <name val="Calibri"/>
    </font>
    <font>
      <b/>
      <sz val="12"/>
      <color rgb="FF000000"/>
      <name val="Calibri"/>
      <scheme val="minor"/>
    </font>
    <font>
      <sz val="11"/>
      <color rgb="FF000000"/>
      <name val="Calibri"/>
      <scheme val="minor"/>
    </font>
    <font>
      <b/>
      <sz val="11"/>
      <color rgb="FF000000"/>
      <name val="Calibri"/>
    </font>
    <font>
      <sz val="11"/>
      <color rgb="FF000000"/>
      <name val="Calibri"/>
    </font>
    <font>
      <b/>
      <sz val="11"/>
      <color rgb="FF000000"/>
      <name val="Calibri"/>
      <scheme val="minor"/>
    </font>
    <font>
      <sz val="11"/>
      <color rgb="FFFF0000"/>
      <name val="Calibri"/>
      <scheme val="minor"/>
    </font>
    <font>
      <strike/>
      <sz val="11"/>
      <color rgb="FF000000"/>
      <name val="Calibri"/>
      <family val="2"/>
    </font>
    <font>
      <b/>
      <sz val="11"/>
      <color rgb="FFFF0000"/>
      <name val="Calibri"/>
      <family val="2"/>
    </font>
    <font>
      <strike/>
      <sz val="11"/>
      <color theme="1"/>
      <name val="Calibri"/>
      <family val="2"/>
      <scheme val="minor"/>
    </font>
    <font>
      <b/>
      <sz val="14"/>
      <color theme="9" tint="-0.249977111117893"/>
      <name val="Calibri"/>
      <family val="2"/>
    </font>
    <font>
      <sz val="11"/>
      <color theme="1"/>
      <name val="Calibri"/>
      <family val="2"/>
    </font>
    <font>
      <b/>
      <sz val="11"/>
      <color theme="1"/>
      <name val="Calibri"/>
      <family val="2"/>
    </font>
    <font>
      <u/>
      <sz val="11"/>
      <color theme="1"/>
      <name val="Calibri"/>
      <family val="2"/>
      <scheme val="minor"/>
    </font>
    <font>
      <b/>
      <sz val="19"/>
      <color theme="1"/>
      <name val="Calibri"/>
    </font>
  </fonts>
  <fills count="12">
    <fill>
      <patternFill patternType="none"/>
    </fill>
    <fill>
      <patternFill patternType="gray125"/>
    </fill>
    <fill>
      <patternFill patternType="solid">
        <fgColor rgb="FFFFC000"/>
        <bgColor indexed="64"/>
      </patternFill>
    </fill>
    <fill>
      <patternFill patternType="solid">
        <fgColor theme="7"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8" tint="0.79998168889431442"/>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top style="thin">
        <color theme="0"/>
      </top>
      <bottom/>
      <diagonal/>
    </border>
    <border>
      <left style="thin">
        <color theme="0"/>
      </left>
      <right/>
      <top style="thin">
        <color theme="0"/>
      </top>
      <bottom style="thin">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diagonal/>
    </border>
    <border>
      <left/>
      <right style="thin">
        <color theme="0"/>
      </right>
      <top style="thin">
        <color theme="0"/>
      </top>
      <bottom/>
      <diagonal/>
    </border>
    <border>
      <left/>
      <right style="thin">
        <color theme="0"/>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medium">
        <color theme="0"/>
      </left>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theme="0"/>
      </right>
      <top/>
      <bottom/>
      <diagonal/>
    </border>
    <border>
      <left style="medium">
        <color theme="0"/>
      </left>
      <right style="medium">
        <color theme="0"/>
      </right>
      <top/>
      <bottom/>
      <diagonal/>
    </border>
    <border>
      <left style="medium">
        <color theme="0"/>
      </left>
      <right style="medium">
        <color theme="0"/>
      </right>
      <top style="medium">
        <color theme="0"/>
      </top>
      <bottom/>
      <diagonal/>
    </border>
    <border>
      <left/>
      <right style="medium">
        <color theme="0"/>
      </right>
      <top style="medium">
        <color theme="0"/>
      </top>
      <bottom style="medium">
        <color theme="0"/>
      </bottom>
      <diagonal/>
    </border>
    <border>
      <left style="medium">
        <color theme="0"/>
      </left>
      <right/>
      <top style="medium">
        <color theme="0"/>
      </top>
      <bottom/>
      <diagonal/>
    </border>
    <border>
      <left style="thin">
        <color theme="1"/>
      </left>
      <right style="thin">
        <color indexed="64"/>
      </right>
      <top style="thin">
        <color theme="1"/>
      </top>
      <bottom style="thin">
        <color theme="1"/>
      </bottom>
      <diagonal/>
    </border>
    <border>
      <left/>
      <right style="thin">
        <color theme="0"/>
      </right>
      <top style="thin">
        <color indexed="64"/>
      </top>
      <bottom/>
      <diagonal/>
    </border>
    <border>
      <left/>
      <right/>
      <top style="thin">
        <color theme="0"/>
      </top>
      <bottom style="medium">
        <color indexed="64"/>
      </bottom>
      <diagonal/>
    </border>
    <border>
      <left style="thin">
        <color theme="0"/>
      </left>
      <right style="thin">
        <color theme="0"/>
      </right>
      <top style="thin">
        <color theme="0"/>
      </top>
      <bottom style="medium">
        <color indexed="64"/>
      </bottom>
      <diagonal/>
    </border>
    <border>
      <left/>
      <right/>
      <top/>
      <bottom style="thin">
        <color theme="0"/>
      </bottom>
      <diagonal/>
    </border>
    <border>
      <left/>
      <right style="thin">
        <color theme="0"/>
      </right>
      <top style="thin">
        <color theme="0"/>
      </top>
      <bottom style="medium">
        <color indexed="64"/>
      </bottom>
      <diagonal/>
    </border>
    <border>
      <left style="thin">
        <color theme="0"/>
      </left>
      <right style="thin">
        <color theme="0"/>
      </right>
      <top/>
      <bottom style="thin">
        <color theme="0"/>
      </bottom>
      <diagonal/>
    </border>
    <border>
      <left/>
      <right/>
      <top style="thin">
        <color indexed="64"/>
      </top>
      <bottom style="medium">
        <color indexed="64"/>
      </bottom>
      <diagonal/>
    </border>
    <border>
      <left style="thin">
        <color theme="0"/>
      </left>
      <right/>
      <top/>
      <bottom style="thin">
        <color indexed="64"/>
      </bottom>
      <diagonal/>
    </border>
    <border>
      <left style="thin">
        <color theme="0"/>
      </left>
      <right style="thin">
        <color theme="0"/>
      </right>
      <top/>
      <bottom style="thin">
        <color indexed="64"/>
      </bottom>
      <diagonal/>
    </border>
    <border>
      <left style="thin">
        <color theme="1"/>
      </left>
      <right style="thin">
        <color theme="1"/>
      </right>
      <top style="thin">
        <color theme="1"/>
      </top>
      <bottom/>
      <diagonal/>
    </border>
    <border>
      <left/>
      <right style="thin">
        <color indexed="64"/>
      </right>
      <top style="thin">
        <color indexed="64"/>
      </top>
      <bottom/>
      <diagonal/>
    </border>
    <border>
      <left style="thin">
        <color indexed="64"/>
      </left>
      <right style="thin">
        <color indexed="64"/>
      </right>
      <top style="thin">
        <color indexed="64"/>
      </top>
      <bottom style="thin">
        <color theme="1"/>
      </bottom>
      <diagonal/>
    </border>
    <border>
      <left style="thin">
        <color indexed="64"/>
      </left>
      <right style="thin">
        <color theme="1"/>
      </right>
      <top/>
      <bottom style="thin">
        <color indexed="64"/>
      </bottom>
      <diagonal/>
    </border>
    <border>
      <left style="thin">
        <color theme="1"/>
      </left>
      <right/>
      <top/>
      <bottom style="thin">
        <color indexed="64"/>
      </bottom>
      <diagonal/>
    </border>
    <border>
      <left/>
      <right style="thin">
        <color theme="0"/>
      </right>
      <top/>
      <bottom/>
      <diagonal/>
    </border>
    <border>
      <left style="thin">
        <color indexed="64"/>
      </left>
      <right style="thin">
        <color indexed="64"/>
      </right>
      <top style="thin">
        <color theme="1"/>
      </top>
      <bottom style="thin">
        <color theme="1"/>
      </bottom>
      <diagonal/>
    </border>
    <border>
      <left style="thin">
        <color indexed="64"/>
      </left>
      <right/>
      <top style="thin">
        <color theme="0"/>
      </top>
      <bottom/>
      <diagonal/>
    </border>
    <border>
      <left/>
      <right/>
      <top style="thin">
        <color theme="1"/>
      </top>
      <bottom style="thin">
        <color theme="1"/>
      </bottom>
      <diagonal/>
    </border>
    <border>
      <left/>
      <right/>
      <top/>
      <bottom style="thin">
        <color theme="1"/>
      </bottom>
      <diagonal/>
    </border>
    <border>
      <left style="thin">
        <color indexed="64"/>
      </left>
      <right style="thin">
        <color theme="0"/>
      </right>
      <top/>
      <bottom/>
      <diagonal/>
    </border>
    <border>
      <left/>
      <right style="thin">
        <color indexed="64"/>
      </right>
      <top style="thin">
        <color theme="1"/>
      </top>
      <bottom/>
      <diagonal/>
    </border>
    <border>
      <left/>
      <right style="thin">
        <color theme="1"/>
      </right>
      <top style="thin">
        <color theme="1"/>
      </top>
      <bottom style="thin">
        <color theme="1"/>
      </bottom>
      <diagonal/>
    </border>
    <border>
      <left style="thin">
        <color indexed="64"/>
      </left>
      <right style="thin">
        <color indexed="64"/>
      </right>
      <top style="thin">
        <color theme="1"/>
      </top>
      <bottom style="thin">
        <color indexed="64"/>
      </bottom>
      <diagonal/>
    </border>
    <border>
      <left/>
      <right style="thin">
        <color theme="1"/>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theme="0"/>
      </bottom>
      <diagonal/>
    </border>
    <border>
      <left style="medium">
        <color theme="0"/>
      </left>
      <right/>
      <top/>
      <bottom style="medium">
        <color theme="0"/>
      </bottom>
      <diagonal/>
    </border>
    <border>
      <left style="medium">
        <color theme="0"/>
      </left>
      <right style="medium">
        <color theme="0"/>
      </right>
      <top/>
      <bottom style="medium">
        <color theme="0"/>
      </bottom>
      <diagonal/>
    </border>
    <border>
      <left/>
      <right style="medium">
        <color theme="0"/>
      </right>
      <top/>
      <bottom style="medium">
        <color theme="0"/>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theme="0"/>
      </right>
      <top style="medium">
        <color theme="0"/>
      </top>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1"/>
      </top>
      <bottom/>
      <diagonal/>
    </border>
    <border>
      <left style="medium">
        <color indexed="64"/>
      </left>
      <right/>
      <top style="thin">
        <color theme="1"/>
      </top>
      <bottom style="thin">
        <color theme="1"/>
      </bottom>
      <diagonal/>
    </border>
    <border>
      <left/>
      <right style="thin">
        <color theme="0" tint="-0.14999847407452621"/>
      </right>
      <top style="thin">
        <color indexed="64"/>
      </top>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s>
  <cellStyleXfs count="7">
    <xf numFmtId="0" fontId="0" fillId="0" borderId="0"/>
    <xf numFmtId="44" fontId="1" fillId="0" borderId="0" applyFont="0" applyFill="0" applyBorder="0" applyAlignment="0" applyProtection="0"/>
    <xf numFmtId="0" fontId="4" fillId="2" borderId="1">
      <alignment horizontal="left" vertical="center" wrapText="1" indent="1"/>
    </xf>
    <xf numFmtId="0" fontId="12" fillId="0" borderId="0" applyNumberFormat="0" applyFill="0" applyBorder="0" applyAlignment="0" applyProtection="0"/>
    <xf numFmtId="0" fontId="13" fillId="3" borderId="1">
      <alignment horizontal="left" vertical="center" wrapText="1" indent="1"/>
    </xf>
    <xf numFmtId="0" fontId="18" fillId="5" borderId="1">
      <alignment horizontal="left" vertical="center" wrapText="1" indent="1"/>
    </xf>
    <xf numFmtId="9" fontId="1" fillId="0" borderId="0" applyFont="0" applyFill="0" applyBorder="0" applyAlignment="0" applyProtection="0"/>
  </cellStyleXfs>
  <cellXfs count="533">
    <xf numFmtId="0" fontId="0" fillId="0" borderId="0" xfId="0"/>
    <xf numFmtId="0" fontId="5" fillId="0" borderId="3" xfId="2" applyFont="1" applyFill="1" applyBorder="1" applyAlignment="1">
      <alignment vertical="center" wrapText="1"/>
    </xf>
    <xf numFmtId="0" fontId="5" fillId="0" borderId="0" xfId="2" applyFont="1" applyFill="1" applyBorder="1" applyAlignment="1">
      <alignment vertical="center" wrapText="1"/>
    </xf>
    <xf numFmtId="0" fontId="0" fillId="0" borderId="0" xfId="0" applyAlignment="1">
      <alignment horizontal="left" vertical="center" wrapText="1"/>
    </xf>
    <xf numFmtId="0" fontId="8" fillId="0" borderId="0" xfId="0" applyFont="1" applyAlignment="1">
      <alignment vertical="center" wrapText="1"/>
    </xf>
    <xf numFmtId="0" fontId="9" fillId="0" borderId="1" xfId="0" applyFont="1" applyBorder="1" applyAlignment="1">
      <alignment horizontal="left" vertical="top" wrapText="1"/>
    </xf>
    <xf numFmtId="0" fontId="9" fillId="0" borderId="6" xfId="0" applyFont="1" applyBorder="1" applyAlignment="1">
      <alignment horizontal="left" vertical="top" wrapText="1"/>
    </xf>
    <xf numFmtId="0" fontId="7" fillId="0" borderId="3" xfId="0" applyFont="1" applyBorder="1" applyAlignment="1">
      <alignment vertical="center" wrapText="1"/>
    </xf>
    <xf numFmtId="0" fontId="7" fillId="0" borderId="0" xfId="0" applyFont="1" applyAlignment="1">
      <alignment vertical="center"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14" fillId="0" borderId="0" xfId="0" applyFont="1" applyAlignment="1">
      <alignment vertical="center"/>
    </xf>
    <xf numFmtId="0" fontId="14" fillId="0" borderId="0" xfId="0" applyFont="1" applyAlignment="1">
      <alignment horizontal="center" vertical="center"/>
    </xf>
    <xf numFmtId="0" fontId="3" fillId="0" borderId="0" xfId="0" applyFont="1"/>
    <xf numFmtId="0" fontId="3" fillId="0" borderId="0" xfId="0" applyFont="1" applyAlignment="1">
      <alignment horizontal="center" vertical="center"/>
    </xf>
    <xf numFmtId="0" fontId="13" fillId="0" borderId="0" xfId="0" applyFont="1" applyAlignment="1">
      <alignment vertical="center" wrapText="1"/>
    </xf>
    <xf numFmtId="0" fontId="13" fillId="0" borderId="0" xfId="0" applyFont="1" applyAlignment="1">
      <alignment horizontal="center" vertical="center" wrapText="1"/>
    </xf>
    <xf numFmtId="0" fontId="0" fillId="0" borderId="3" xfId="0" applyBorder="1" applyAlignment="1">
      <alignment horizontal="left" vertical="center" wrapText="1"/>
    </xf>
    <xf numFmtId="0" fontId="8" fillId="0" borderId="0" xfId="0" applyFont="1" applyAlignment="1">
      <alignment horizontal="left" vertical="center" wrapText="1"/>
    </xf>
    <xf numFmtId="0" fontId="0" fillId="0" borderId="0" xfId="0" applyAlignment="1">
      <alignment wrapText="1"/>
    </xf>
    <xf numFmtId="0" fontId="0" fillId="0" borderId="0" xfId="0" applyAlignment="1">
      <alignment vertical="center" wrapText="1"/>
    </xf>
    <xf numFmtId="0" fontId="0" fillId="0" borderId="0" xfId="0" applyAlignment="1" applyProtection="1">
      <alignment horizontal="left" vertical="center" wrapText="1"/>
      <protection locked="0"/>
    </xf>
    <xf numFmtId="0" fontId="0" fillId="0" borderId="0" xfId="5" applyFont="1" applyFill="1" applyBorder="1" applyAlignment="1" applyProtection="1">
      <alignment horizontal="left" vertical="top" wrapText="1"/>
      <protection locked="0"/>
    </xf>
    <xf numFmtId="0" fontId="0" fillId="0" borderId="0" xfId="0" applyProtection="1">
      <protection locked="0"/>
    </xf>
    <xf numFmtId="0" fontId="7" fillId="0" borderId="4" xfId="0" applyFont="1" applyBorder="1" applyAlignment="1" applyProtection="1">
      <alignment vertical="center" wrapText="1"/>
      <protection locked="0"/>
    </xf>
    <xf numFmtId="0" fontId="1" fillId="0" borderId="0" xfId="0" applyFont="1" applyProtection="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3" fillId="0" borderId="0" xfId="0" applyFont="1" applyAlignment="1">
      <alignment wrapText="1"/>
    </xf>
    <xf numFmtId="44" fontId="0" fillId="0" borderId="0" xfId="1" applyFont="1" applyFill="1" applyBorder="1" applyAlignment="1" applyProtection="1">
      <alignment horizontal="right" vertical="top"/>
      <protection locked="0"/>
    </xf>
    <xf numFmtId="0" fontId="3" fillId="7" borderId="0" xfId="0" applyFont="1" applyFill="1" applyAlignment="1">
      <alignment vertical="top" wrapText="1"/>
    </xf>
    <xf numFmtId="165" fontId="0" fillId="0" borderId="0" xfId="0" applyNumberFormat="1" applyAlignment="1">
      <alignment wrapText="1"/>
    </xf>
    <xf numFmtId="0" fontId="3" fillId="2" borderId="0" xfId="0" applyFont="1" applyFill="1" applyAlignment="1">
      <alignment wrapText="1"/>
    </xf>
    <xf numFmtId="0" fontId="3" fillId="6" borderId="0" xfId="0" applyFont="1" applyFill="1" applyAlignment="1">
      <alignment wrapText="1"/>
    </xf>
    <xf numFmtId="0" fontId="17" fillId="4" borderId="1" xfId="0" applyFont="1" applyFill="1" applyBorder="1" applyAlignment="1" applyProtection="1">
      <alignment horizontal="center" vertical="top" wrapText="1"/>
      <protection locked="0"/>
    </xf>
    <xf numFmtId="0" fontId="17" fillId="4" borderId="1" xfId="0" applyFont="1" applyFill="1" applyBorder="1" applyAlignment="1" applyProtection="1">
      <alignment horizontal="center" vertical="center" wrapText="1"/>
      <protection locked="0"/>
    </xf>
    <xf numFmtId="20" fontId="0" fillId="0" borderId="0" xfId="0" applyNumberFormat="1" applyAlignment="1">
      <alignment wrapText="1"/>
    </xf>
    <xf numFmtId="9" fontId="0" fillId="0" borderId="0" xfId="0" applyNumberFormat="1" applyAlignment="1">
      <alignment horizontal="center" wrapText="1"/>
    </xf>
    <xf numFmtId="0" fontId="0" fillId="0" borderId="0" xfId="0" applyAlignment="1">
      <alignment horizontal="center" wrapText="1"/>
    </xf>
    <xf numFmtId="0" fontId="3" fillId="0" borderId="0" xfId="0" applyFont="1" applyAlignment="1" applyProtection="1">
      <alignment vertical="center"/>
      <protection locked="0"/>
    </xf>
    <xf numFmtId="0" fontId="3" fillId="0" borderId="0" xfId="0" applyFont="1" applyAlignment="1" applyProtection="1">
      <alignment horizontal="left" vertical="center"/>
      <protection locked="0"/>
    </xf>
    <xf numFmtId="0" fontId="0" fillId="0" borderId="0" xfId="0" applyAlignment="1" applyProtection="1">
      <alignment vertical="top"/>
      <protection locked="0"/>
    </xf>
    <xf numFmtId="0" fontId="5" fillId="0" borderId="17" xfId="2" applyFont="1" applyFill="1" applyBorder="1" applyAlignment="1" applyProtection="1">
      <alignment horizontal="left" vertical="top" wrapText="1"/>
      <protection locked="0"/>
    </xf>
    <xf numFmtId="44" fontId="3" fillId="0" borderId="23" xfId="1" applyFont="1" applyFill="1" applyBorder="1" applyAlignment="1" applyProtection="1">
      <alignment horizontal="left" vertical="top"/>
      <protection locked="0"/>
    </xf>
    <xf numFmtId="44" fontId="3" fillId="0" borderId="33" xfId="1" applyFont="1" applyFill="1" applyBorder="1" applyAlignment="1" applyProtection="1">
      <alignment horizontal="left" vertical="top"/>
      <protection locked="0"/>
    </xf>
    <xf numFmtId="0" fontId="5" fillId="0" borderId="20" xfId="2" applyFont="1" applyFill="1" applyBorder="1" applyAlignment="1" applyProtection="1">
      <alignment horizontal="left" vertical="top" wrapText="1"/>
      <protection locked="0"/>
    </xf>
    <xf numFmtId="0" fontId="3" fillId="0" borderId="21" xfId="0" applyFont="1" applyBorder="1" applyAlignment="1" applyProtection="1">
      <alignment horizontal="left" vertical="top" wrapText="1"/>
      <protection locked="0"/>
    </xf>
    <xf numFmtId="0" fontId="0" fillId="0" borderId="20" xfId="0" applyBorder="1" applyAlignment="1" applyProtection="1">
      <alignment vertical="top"/>
      <protection locked="0"/>
    </xf>
    <xf numFmtId="0" fontId="0" fillId="0" borderId="21" xfId="0" applyBorder="1" applyAlignment="1" applyProtection="1">
      <alignment vertical="top"/>
      <protection locked="0"/>
    </xf>
    <xf numFmtId="0" fontId="0" fillId="0" borderId="22" xfId="0" applyBorder="1" applyAlignment="1" applyProtection="1">
      <alignment vertical="top"/>
      <protection locked="0"/>
    </xf>
    <xf numFmtId="0" fontId="0" fillId="0" borderId="27" xfId="0" applyBorder="1" applyAlignment="1" applyProtection="1">
      <alignment vertical="top"/>
      <protection locked="0"/>
    </xf>
    <xf numFmtId="0" fontId="0" fillId="0" borderId="26" xfId="0" applyBorder="1" applyAlignment="1" applyProtection="1">
      <alignment vertical="top"/>
      <protection locked="0"/>
    </xf>
    <xf numFmtId="0" fontId="0" fillId="0" borderId="1" xfId="0" applyBorder="1" applyAlignment="1" applyProtection="1">
      <alignment horizontal="right" vertical="center" wrapText="1"/>
      <protection locked="0"/>
    </xf>
    <xf numFmtId="0" fontId="0" fillId="4" borderId="1" xfId="0" applyFill="1" applyBorder="1" applyAlignment="1" applyProtection="1">
      <alignment horizontal="right" vertical="center" wrapText="1"/>
      <protection locked="0"/>
    </xf>
    <xf numFmtId="0" fontId="0" fillId="0" borderId="1" xfId="0" applyBorder="1" applyAlignment="1" applyProtection="1">
      <alignment horizontal="left" vertical="center" wrapText="1"/>
      <protection locked="0"/>
    </xf>
    <xf numFmtId="0" fontId="0" fillId="0" borderId="5" xfId="0" applyBorder="1" applyAlignment="1" applyProtection="1">
      <alignment vertical="top"/>
      <protection locked="0"/>
    </xf>
    <xf numFmtId="0" fontId="0" fillId="4" borderId="1" xfId="0" applyFill="1" applyBorder="1" applyAlignment="1" applyProtection="1">
      <alignment horizontal="left" vertical="center" wrapText="1"/>
      <protection locked="0"/>
    </xf>
    <xf numFmtId="0" fontId="3" fillId="0" borderId="10" xfId="0" applyFont="1" applyBorder="1" applyAlignment="1" applyProtection="1">
      <alignment horizontal="left" vertical="top" wrapText="1"/>
      <protection locked="0"/>
    </xf>
    <xf numFmtId="0" fontId="0" fillId="0" borderId="0" xfId="0" applyAlignment="1" applyProtection="1">
      <alignment vertical="center"/>
      <protection locked="0"/>
    </xf>
    <xf numFmtId="0" fontId="10" fillId="0" borderId="14" xfId="0" applyFont="1" applyBorder="1" applyAlignment="1" applyProtection="1">
      <alignment horizontal="right" vertical="center" wrapText="1"/>
      <protection locked="0"/>
    </xf>
    <xf numFmtId="0" fontId="0" fillId="4" borderId="0" xfId="0" applyFill="1" applyAlignment="1" applyProtection="1">
      <alignment vertical="top"/>
      <protection locked="0"/>
    </xf>
    <xf numFmtId="0" fontId="0" fillId="0" borderId="1" xfId="5" applyFont="1" applyFill="1" applyAlignment="1" applyProtection="1">
      <alignment horizontal="left" vertical="top" wrapText="1"/>
      <protection locked="0"/>
    </xf>
    <xf numFmtId="0" fontId="0" fillId="4" borderId="1" xfId="5" applyFont="1" applyFill="1" applyAlignment="1" applyProtection="1">
      <alignment horizontal="left" vertical="top" wrapText="1"/>
      <protection locked="0"/>
    </xf>
    <xf numFmtId="0" fontId="0" fillId="4" borderId="14" xfId="0" applyFill="1" applyBorder="1" applyAlignment="1" applyProtection="1">
      <alignment horizontal="left" vertical="center" wrapText="1"/>
      <protection locked="0"/>
    </xf>
    <xf numFmtId="0" fontId="3" fillId="0" borderId="26" xfId="0" applyFont="1" applyBorder="1" applyAlignment="1" applyProtection="1">
      <alignment horizontal="left" vertical="top" wrapText="1"/>
      <protection locked="0"/>
    </xf>
    <xf numFmtId="0" fontId="16" fillId="0" borderId="18" xfId="0" applyFont="1" applyBorder="1" applyAlignment="1" applyProtection="1">
      <alignment vertical="top" wrapText="1"/>
      <protection locked="0"/>
    </xf>
    <xf numFmtId="0" fontId="0" fillId="0" borderId="0" xfId="0" applyAlignment="1" applyProtection="1">
      <alignment horizontal="left" vertical="top"/>
      <protection locked="0"/>
    </xf>
    <xf numFmtId="0" fontId="0" fillId="0" borderId="26" xfId="0" applyBorder="1" applyAlignment="1" applyProtection="1">
      <alignment horizontal="left" vertical="top"/>
      <protection locked="0"/>
    </xf>
    <xf numFmtId="0" fontId="0" fillId="0" borderId="35" xfId="0"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0" fillId="0" borderId="5" xfId="0" applyBorder="1" applyAlignment="1" applyProtection="1">
      <alignment horizontal="left" vertical="top"/>
      <protection locked="0"/>
    </xf>
    <xf numFmtId="0" fontId="3" fillId="0" borderId="0" xfId="0" applyFont="1" applyAlignment="1" applyProtection="1">
      <alignment horizontal="left" vertical="center" wrapText="1"/>
      <protection locked="0"/>
    </xf>
    <xf numFmtId="0" fontId="3" fillId="3" borderId="0" xfId="0" applyFont="1" applyFill="1" applyAlignment="1" applyProtection="1">
      <alignment horizontal="left" vertical="center" wrapText="1"/>
      <protection locked="0"/>
    </xf>
    <xf numFmtId="0" fontId="3" fillId="0" borderId="23" xfId="0" applyFont="1" applyBorder="1" applyAlignment="1" applyProtection="1">
      <alignment horizontal="left" vertical="top" wrapText="1"/>
      <protection locked="0"/>
    </xf>
    <xf numFmtId="0" fontId="3" fillId="0" borderId="24"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1" fontId="0" fillId="4" borderId="1" xfId="0" applyNumberFormat="1" applyFill="1" applyBorder="1" applyAlignment="1" applyProtection="1">
      <alignment horizontal="right" vertical="center" wrapText="1"/>
      <protection locked="0"/>
    </xf>
    <xf numFmtId="0" fontId="0" fillId="4" borderId="0" xfId="0" applyFill="1" applyAlignment="1" applyProtection="1">
      <alignment horizontal="left" vertical="top" wrapText="1"/>
      <protection locked="0"/>
    </xf>
    <xf numFmtId="0" fontId="0" fillId="4" borderId="0" xfId="0" applyFill="1" applyAlignment="1" applyProtection="1">
      <alignment horizontal="left" vertical="top"/>
      <protection locked="0"/>
    </xf>
    <xf numFmtId="0" fontId="0" fillId="0" borderId="36" xfId="0" applyBorder="1" applyAlignment="1" applyProtection="1">
      <alignment vertical="top"/>
      <protection locked="0"/>
    </xf>
    <xf numFmtId="0" fontId="0" fillId="0" borderId="36" xfId="0" applyBorder="1" applyAlignment="1" applyProtection="1">
      <alignment horizontal="left" vertical="center"/>
      <protection locked="0"/>
    </xf>
    <xf numFmtId="0" fontId="0" fillId="4" borderId="7" xfId="0" applyFill="1" applyBorder="1" applyAlignment="1" applyProtection="1">
      <alignment horizontal="left" vertical="top" wrapText="1"/>
      <protection locked="0"/>
    </xf>
    <xf numFmtId="0" fontId="0" fillId="4" borderId="31" xfId="0" applyFill="1" applyBorder="1" applyAlignment="1" applyProtection="1">
      <alignment horizontal="left" vertical="top" wrapText="1"/>
      <protection locked="0"/>
    </xf>
    <xf numFmtId="0" fontId="10" fillId="0" borderId="49" xfId="0" applyFont="1" applyBorder="1" applyAlignment="1" applyProtection="1">
      <alignment vertical="center" wrapText="1"/>
      <protection locked="0"/>
    </xf>
    <xf numFmtId="0" fontId="6" fillId="0" borderId="0" xfId="0" applyFont="1" applyAlignment="1">
      <alignment vertical="center" wrapText="1"/>
    </xf>
    <xf numFmtId="0" fontId="0" fillId="0" borderId="0" xfId="0" applyAlignment="1">
      <alignment horizontal="right"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52" xfId="0" applyBorder="1" applyAlignment="1">
      <alignment horizontal="left" vertical="center" wrapText="1"/>
    </xf>
    <xf numFmtId="0" fontId="0" fillId="0" borderId="14" xfId="0" applyBorder="1" applyAlignment="1" applyProtection="1">
      <alignment horizontal="left" vertical="top" wrapText="1"/>
      <protection locked="0"/>
    </xf>
    <xf numFmtId="166" fontId="0" fillId="0" borderId="0" xfId="0" applyNumberFormat="1" applyAlignment="1">
      <alignment horizontal="right"/>
    </xf>
    <xf numFmtId="0" fontId="5" fillId="0" borderId="0" xfId="2" applyFont="1" applyFill="1" applyBorder="1" applyAlignment="1" applyProtection="1">
      <alignment vertical="top" wrapText="1"/>
      <protection locked="0"/>
    </xf>
    <xf numFmtId="0" fontId="16" fillId="0" borderId="0" xfId="0" applyFont="1" applyAlignment="1" applyProtection="1">
      <alignment horizontal="left" vertical="top" wrapText="1"/>
      <protection locked="0"/>
    </xf>
    <xf numFmtId="0" fontId="0" fillId="0" borderId="28" xfId="0" applyBorder="1" applyAlignment="1" applyProtection="1">
      <alignment vertical="top"/>
      <protection locked="0"/>
    </xf>
    <xf numFmtId="0" fontId="0" fillId="0" borderId="52" xfId="0" applyBorder="1" applyAlignment="1" applyProtection="1">
      <alignment vertical="top"/>
      <protection locked="0"/>
    </xf>
    <xf numFmtId="0" fontId="17" fillId="4" borderId="0" xfId="0" applyFont="1" applyFill="1" applyAlignment="1">
      <alignment horizontal="center" vertical="center" wrapText="1"/>
    </xf>
    <xf numFmtId="0" fontId="3" fillId="4" borderId="0" xfId="0" applyFont="1" applyFill="1" applyAlignment="1" applyProtection="1">
      <alignment vertical="center"/>
      <protection locked="0"/>
    </xf>
    <xf numFmtId="0" fontId="0" fillId="4" borderId="0" xfId="5" applyFont="1" applyFill="1" applyBorder="1" applyAlignment="1" applyProtection="1">
      <alignment horizontal="left" vertical="top" wrapText="1"/>
      <protection locked="0"/>
    </xf>
    <xf numFmtId="0" fontId="0" fillId="0" borderId="50" xfId="0" applyBorder="1" applyAlignment="1" applyProtection="1">
      <alignment vertical="top"/>
      <protection locked="0"/>
    </xf>
    <xf numFmtId="0" fontId="0" fillId="0" borderId="17" xfId="0" applyBorder="1" applyAlignment="1" applyProtection="1">
      <alignment vertical="top"/>
      <protection locked="0"/>
    </xf>
    <xf numFmtId="0" fontId="10" fillId="0" borderId="26" xfId="0" applyFont="1" applyBorder="1" applyAlignment="1" applyProtection="1">
      <alignment horizontal="center" vertical="top"/>
      <protection locked="0"/>
    </xf>
    <xf numFmtId="0" fontId="0" fillId="4" borderId="1" xfId="0" applyFill="1" applyBorder="1" applyAlignment="1" applyProtection="1">
      <alignment vertical="top"/>
      <protection locked="0"/>
    </xf>
    <xf numFmtId="0" fontId="0" fillId="0" borderId="38" xfId="0" applyBorder="1" applyAlignment="1" applyProtection="1">
      <alignment horizontal="left" vertical="top" wrapText="1"/>
      <protection locked="0"/>
    </xf>
    <xf numFmtId="0" fontId="5" fillId="0" borderId="28" xfId="2" applyFont="1" applyFill="1" applyBorder="1" applyAlignment="1" applyProtection="1">
      <alignment vertical="top" wrapText="1"/>
      <protection locked="0"/>
    </xf>
    <xf numFmtId="0" fontId="16" fillId="0" borderId="29" xfId="0" applyFont="1" applyBorder="1" applyAlignment="1" applyProtection="1">
      <alignment vertical="center" wrapText="1"/>
      <protection locked="0"/>
    </xf>
    <xf numFmtId="0" fontId="0" fillId="0" borderId="63" xfId="0" applyBorder="1" applyAlignment="1" applyProtection="1">
      <alignment vertical="top"/>
      <protection locked="0"/>
    </xf>
    <xf numFmtId="0" fontId="0" fillId="0" borderId="24" xfId="0" applyBorder="1" applyAlignment="1" applyProtection="1">
      <alignment vertical="top"/>
      <protection locked="0"/>
    </xf>
    <xf numFmtId="0" fontId="0" fillId="0" borderId="32" xfId="0" applyBorder="1" applyAlignment="1" applyProtection="1">
      <alignment vertical="top"/>
      <protection locked="0"/>
    </xf>
    <xf numFmtId="0" fontId="10" fillId="0" borderId="19" xfId="0" applyFont="1" applyBorder="1" applyAlignment="1" applyProtection="1">
      <alignment horizontal="center" vertical="top"/>
      <protection locked="0"/>
    </xf>
    <xf numFmtId="0" fontId="10" fillId="0" borderId="55" xfId="0" applyFont="1" applyBorder="1" applyAlignment="1" applyProtection="1">
      <alignment horizontal="center" vertical="top"/>
      <protection locked="0"/>
    </xf>
    <xf numFmtId="1" fontId="0" fillId="0" borderId="0" xfId="0" applyNumberFormat="1" applyAlignment="1" applyProtection="1">
      <alignment horizontal="left" vertical="top" wrapText="1"/>
      <protection locked="0"/>
    </xf>
    <xf numFmtId="0" fontId="15" fillId="0" borderId="24" xfId="0" applyFont="1" applyBorder="1" applyAlignment="1" applyProtection="1">
      <alignment vertical="top" wrapText="1"/>
      <protection locked="0"/>
    </xf>
    <xf numFmtId="0" fontId="0" fillId="0" borderId="19" xfId="0" applyBorder="1" applyAlignment="1" applyProtection="1">
      <alignment vertical="top"/>
      <protection locked="0"/>
    </xf>
    <xf numFmtId="0" fontId="3" fillId="0" borderId="0" xfId="0" applyFont="1" applyAlignment="1" applyProtection="1">
      <alignment vertical="top"/>
      <protection locked="0"/>
    </xf>
    <xf numFmtId="0" fontId="0" fillId="4" borderId="11" xfId="0" applyFill="1" applyBorder="1" applyAlignment="1" applyProtection="1">
      <alignment horizontal="right" vertical="center" wrapText="1"/>
      <protection locked="0"/>
    </xf>
    <xf numFmtId="0" fontId="0" fillId="4" borderId="14" xfId="0" applyFill="1" applyBorder="1" applyAlignment="1" applyProtection="1">
      <alignment vertical="center" wrapText="1"/>
      <protection locked="0"/>
    </xf>
    <xf numFmtId="0" fontId="0" fillId="0" borderId="61" xfId="0" applyBorder="1" applyAlignment="1" applyProtection="1">
      <alignment vertical="top"/>
      <protection locked="0"/>
    </xf>
    <xf numFmtId="0" fontId="10" fillId="0" borderId="0" xfId="0" applyFont="1" applyAlignment="1" applyProtection="1">
      <alignment horizontal="center" vertical="top"/>
      <protection locked="0"/>
    </xf>
    <xf numFmtId="0" fontId="0" fillId="0" borderId="54" xfId="0" applyBorder="1" applyAlignment="1" applyProtection="1">
      <alignment vertical="top"/>
      <protection locked="0"/>
    </xf>
    <xf numFmtId="0" fontId="3" fillId="4" borderId="1" xfId="0" applyFont="1" applyFill="1" applyBorder="1" applyAlignment="1">
      <alignment vertical="top" wrapText="1"/>
    </xf>
    <xf numFmtId="0" fontId="3" fillId="6" borderId="0" xfId="0" applyFont="1" applyFill="1" applyAlignment="1">
      <alignment vertical="top" wrapText="1"/>
    </xf>
    <xf numFmtId="0" fontId="0" fillId="0" borderId="33" xfId="0" applyBorder="1" applyAlignment="1" applyProtection="1">
      <alignment vertical="top"/>
      <protection locked="0"/>
    </xf>
    <xf numFmtId="0" fontId="22" fillId="0" borderId="0" xfId="0" applyFont="1" applyAlignment="1">
      <alignment horizontal="left" vertical="center" wrapText="1" indent="1"/>
    </xf>
    <xf numFmtId="6" fontId="0" fillId="0" borderId="0" xfId="0" applyNumberFormat="1" applyAlignment="1">
      <alignment horizontal="right" wrapText="1"/>
    </xf>
    <xf numFmtId="44" fontId="10" fillId="0" borderId="27" xfId="0" applyNumberFormat="1" applyFont="1" applyBorder="1" applyAlignment="1" applyProtection="1">
      <alignment horizontal="center" vertical="top"/>
      <protection locked="0"/>
    </xf>
    <xf numFmtId="0" fontId="5" fillId="0" borderId="26" xfId="2" applyFont="1" applyFill="1" applyBorder="1" applyAlignment="1" applyProtection="1">
      <alignment vertical="top" wrapText="1"/>
      <protection locked="0"/>
    </xf>
    <xf numFmtId="0" fontId="16" fillId="0" borderId="0" xfId="0" applyFont="1" applyAlignment="1" applyProtection="1">
      <alignment vertical="top" wrapText="1"/>
      <protection locked="0"/>
    </xf>
    <xf numFmtId="0" fontId="16" fillId="0" borderId="60" xfId="0" applyFont="1" applyBorder="1" applyAlignment="1">
      <alignment horizontal="left" vertical="top" wrapText="1"/>
    </xf>
    <xf numFmtId="0" fontId="16" fillId="0" borderId="5" xfId="0" applyFont="1" applyBorder="1" applyAlignment="1">
      <alignment horizontal="left" vertical="top" wrapText="1"/>
    </xf>
    <xf numFmtId="0" fontId="9" fillId="0" borderId="10" xfId="0" applyFont="1" applyBorder="1" applyAlignment="1">
      <alignment horizontal="right" vertical="top" wrapText="1"/>
    </xf>
    <xf numFmtId="167" fontId="0" fillId="4" borderId="16" xfId="0" applyNumberFormat="1" applyFill="1" applyBorder="1" applyAlignment="1">
      <alignment horizontal="right" vertical="top" wrapText="1"/>
    </xf>
    <xf numFmtId="0" fontId="0" fillId="0" borderId="23" xfId="0" applyBorder="1" applyAlignment="1" applyProtection="1">
      <alignment vertical="top"/>
      <protection locked="0"/>
    </xf>
    <xf numFmtId="0" fontId="0" fillId="0" borderId="55" xfId="0" applyBorder="1" applyAlignment="1" applyProtection="1">
      <alignment vertical="top"/>
      <protection locked="0"/>
    </xf>
    <xf numFmtId="42" fontId="0" fillId="4" borderId="1" xfId="1" applyNumberFormat="1" applyFont="1" applyFill="1" applyBorder="1" applyAlignment="1" applyProtection="1">
      <alignment horizontal="right" vertical="center"/>
      <protection locked="0"/>
    </xf>
    <xf numFmtId="0" fontId="17" fillId="4" borderId="0" xfId="0" applyFont="1" applyFill="1" applyAlignment="1" applyProtection="1">
      <alignment horizontal="center" vertical="center" wrapText="1"/>
      <protection locked="0"/>
    </xf>
    <xf numFmtId="0" fontId="0" fillId="4" borderId="36" xfId="0" applyFill="1" applyBorder="1" applyAlignment="1" applyProtection="1">
      <alignment vertical="top"/>
      <protection locked="0"/>
    </xf>
    <xf numFmtId="0" fontId="1" fillId="4" borderId="1" xfId="3" applyFont="1" applyFill="1" applyBorder="1" applyAlignment="1" applyProtection="1">
      <alignment horizontal="right" vertical="center"/>
      <protection locked="0"/>
    </xf>
    <xf numFmtId="168" fontId="1" fillId="0" borderId="1" xfId="1" applyNumberFormat="1" applyFont="1" applyFill="1" applyBorder="1" applyAlignment="1" applyProtection="1">
      <alignment horizontal="right" vertical="center" wrapText="1"/>
      <protection locked="0"/>
    </xf>
    <xf numFmtId="0" fontId="1" fillId="0" borderId="1" xfId="6" applyNumberFormat="1" applyFont="1" applyFill="1" applyBorder="1" applyAlignment="1" applyProtection="1">
      <alignment horizontal="right" vertical="center" wrapText="1"/>
      <protection locked="0"/>
    </xf>
    <xf numFmtId="0" fontId="8" fillId="0" borderId="29" xfId="0" applyFont="1" applyBorder="1" applyAlignment="1">
      <alignment horizontal="left" vertical="center" wrapText="1"/>
    </xf>
    <xf numFmtId="0" fontId="6" fillId="0" borderId="34" xfId="0" applyFont="1" applyBorder="1" applyAlignment="1">
      <alignment vertical="center" wrapText="1"/>
    </xf>
    <xf numFmtId="0" fontId="8" fillId="0" borderId="18" xfId="0" applyFont="1" applyBorder="1" applyAlignment="1">
      <alignment horizontal="left" vertical="center" wrapText="1"/>
    </xf>
    <xf numFmtId="0" fontId="6" fillId="0" borderId="29" xfId="0" applyFont="1" applyBorder="1" applyAlignment="1">
      <alignment vertical="center" wrapText="1"/>
    </xf>
    <xf numFmtId="0" fontId="8" fillId="0" borderId="24" xfId="0" applyFont="1" applyBorder="1" applyAlignment="1">
      <alignment horizontal="left" vertical="center" wrapText="1"/>
    </xf>
    <xf numFmtId="0" fontId="6" fillId="0" borderId="25" xfId="0" applyFont="1" applyBorder="1" applyAlignment="1">
      <alignment vertical="center" wrapText="1"/>
    </xf>
    <xf numFmtId="0" fontId="8" fillId="0" borderId="22" xfId="0" applyFont="1" applyBorder="1" applyAlignment="1">
      <alignment horizontal="left" vertical="center" wrapText="1"/>
    </xf>
    <xf numFmtId="0" fontId="0" fillId="4" borderId="14" xfId="0" applyFill="1" applyBorder="1" applyAlignment="1" applyProtection="1">
      <alignment horizontal="right" vertical="center"/>
      <protection locked="0"/>
    </xf>
    <xf numFmtId="0" fontId="6" fillId="4" borderId="1" xfId="0" applyFont="1" applyFill="1" applyBorder="1" applyAlignment="1" applyProtection="1">
      <alignment horizontal="center" vertical="center" wrapText="1"/>
      <protection locked="0"/>
    </xf>
    <xf numFmtId="0" fontId="0" fillId="0" borderId="64" xfId="0" applyBorder="1" applyAlignment="1" applyProtection="1">
      <alignment horizontal="center" vertical="top"/>
      <protection locked="0"/>
    </xf>
    <xf numFmtId="1" fontId="0" fillId="4" borderId="46" xfId="0" applyNumberFormat="1" applyFill="1" applyBorder="1" applyAlignment="1" applyProtection="1">
      <alignment horizontal="right" vertical="center" wrapText="1"/>
      <protection locked="0"/>
    </xf>
    <xf numFmtId="1" fontId="0" fillId="4" borderId="0" xfId="0" applyNumberFormat="1" applyFill="1" applyAlignment="1" applyProtection="1">
      <alignment horizontal="right" vertical="center" wrapText="1"/>
      <protection locked="0"/>
    </xf>
    <xf numFmtId="1" fontId="3" fillId="4" borderId="1" xfId="0" applyNumberFormat="1" applyFont="1" applyFill="1" applyBorder="1" applyAlignment="1">
      <alignment horizontal="right" vertical="center" wrapText="1"/>
    </xf>
    <xf numFmtId="3" fontId="0" fillId="4" borderId="1" xfId="0" applyNumberFormat="1" applyFill="1" applyBorder="1" applyAlignment="1" applyProtection="1">
      <alignment horizontal="right" vertical="center" wrapText="1"/>
      <protection locked="0"/>
    </xf>
    <xf numFmtId="3" fontId="0" fillId="4" borderId="68" xfId="0" applyNumberFormat="1" applyFill="1" applyBorder="1" applyAlignment="1" applyProtection="1">
      <alignment horizontal="right" vertical="center" wrapText="1"/>
      <protection locked="0"/>
    </xf>
    <xf numFmtId="3" fontId="0" fillId="4" borderId="38" xfId="0" applyNumberFormat="1" applyFill="1" applyBorder="1" applyAlignment="1" applyProtection="1">
      <alignment horizontal="right" vertical="center" wrapText="1"/>
      <protection locked="0"/>
    </xf>
    <xf numFmtId="1" fontId="1" fillId="4" borderId="58" xfId="1" applyNumberFormat="1" applyFont="1" applyFill="1" applyBorder="1" applyAlignment="1" applyProtection="1">
      <alignment horizontal="right" vertical="center" wrapText="1"/>
      <protection locked="0"/>
    </xf>
    <xf numFmtId="1" fontId="0" fillId="4" borderId="0" xfId="0" applyNumberFormat="1" applyFill="1" applyAlignment="1" applyProtection="1">
      <alignment horizontal="center" vertical="center" wrapText="1"/>
      <protection locked="0"/>
    </xf>
    <xf numFmtId="1" fontId="13" fillId="4" borderId="1" xfId="0" applyNumberFormat="1" applyFont="1" applyFill="1" applyBorder="1" applyAlignment="1" applyProtection="1">
      <alignment horizontal="right" vertical="center" wrapText="1"/>
      <protection locked="0"/>
    </xf>
    <xf numFmtId="0" fontId="1" fillId="4" borderId="13" xfId="3" applyFont="1" applyFill="1" applyBorder="1" applyAlignment="1" applyProtection="1">
      <alignment horizontal="right" vertical="center"/>
      <protection locked="0"/>
    </xf>
    <xf numFmtId="0" fontId="3" fillId="0" borderId="0" xfId="0" applyFont="1" applyAlignment="1" applyProtection="1">
      <alignment horizontal="left" vertical="top" wrapText="1"/>
      <protection locked="0"/>
    </xf>
    <xf numFmtId="0" fontId="3" fillId="0" borderId="11" xfId="0" applyFont="1" applyBorder="1" applyAlignment="1">
      <alignment vertical="center" wrapText="1"/>
    </xf>
    <xf numFmtId="0" fontId="0" fillId="0" borderId="12" xfId="0" applyBorder="1" applyAlignment="1">
      <alignment horizontal="left" vertical="center" wrapText="1"/>
    </xf>
    <xf numFmtId="2" fontId="0" fillId="0" borderId="1" xfId="0" applyNumberFormat="1" applyBorder="1" applyAlignment="1" applyProtection="1">
      <alignment horizontal="right" vertical="center"/>
      <protection locked="0"/>
    </xf>
    <xf numFmtId="0" fontId="3" fillId="11" borderId="2" xfId="0" applyFont="1" applyFill="1" applyBorder="1" applyAlignment="1">
      <alignment horizontal="left" vertical="center" wrapText="1"/>
    </xf>
    <xf numFmtId="0" fontId="0" fillId="9" borderId="1" xfId="0" applyFill="1" applyBorder="1" applyAlignment="1">
      <alignment horizontal="left" vertical="center" wrapText="1"/>
    </xf>
    <xf numFmtId="169" fontId="0" fillId="0" borderId="1" xfId="1" applyNumberFormat="1" applyFont="1" applyFill="1" applyBorder="1" applyAlignment="1" applyProtection="1">
      <alignment horizontal="right" vertical="top"/>
      <protection locked="0"/>
    </xf>
    <xf numFmtId="2" fontId="0" fillId="0" borderId="1" xfId="1" applyNumberFormat="1" applyFont="1" applyFill="1" applyBorder="1" applyAlignment="1" applyProtection="1">
      <alignment horizontal="right" vertical="top"/>
      <protection locked="0"/>
    </xf>
    <xf numFmtId="0" fontId="12" fillId="9" borderId="1" xfId="3" applyFill="1" applyBorder="1" applyAlignment="1" applyProtection="1">
      <alignment horizontal="left" vertical="center" wrapText="1"/>
    </xf>
    <xf numFmtId="0" fontId="3" fillId="11" borderId="1" xfId="0" applyFont="1" applyFill="1" applyBorder="1" applyAlignment="1">
      <alignment vertical="center" wrapText="1"/>
    </xf>
    <xf numFmtId="0" fontId="10" fillId="10" borderId="14" xfId="0" applyFont="1" applyFill="1" applyBorder="1" applyAlignment="1" applyProtection="1">
      <alignment horizontal="right" vertical="center" wrapText="1"/>
      <protection locked="0"/>
    </xf>
    <xf numFmtId="0" fontId="17" fillId="11" borderId="1"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0" fillId="9" borderId="1" xfId="0" applyFill="1" applyBorder="1" applyAlignment="1" applyProtection="1">
      <alignment horizontal="left" vertical="top" wrapText="1"/>
      <protection locked="0"/>
    </xf>
    <xf numFmtId="0" fontId="0" fillId="11" borderId="1" xfId="0" applyFill="1" applyBorder="1" applyAlignment="1">
      <alignment horizontal="left" vertical="top" wrapText="1"/>
    </xf>
    <xf numFmtId="0" fontId="0" fillId="9" borderId="1" xfId="0" applyFill="1" applyBorder="1" applyAlignment="1">
      <alignment horizontal="left" vertical="top" wrapText="1"/>
    </xf>
    <xf numFmtId="0" fontId="0" fillId="0" borderId="0" xfId="0" applyAlignment="1" applyProtection="1">
      <alignment vertical="center" wrapText="1"/>
      <protection locked="0"/>
    </xf>
    <xf numFmtId="0" fontId="17" fillId="11" borderId="56" xfId="0" applyFont="1" applyFill="1" applyBorder="1" applyAlignment="1">
      <alignment horizontal="center" vertical="center" wrapText="1"/>
    </xf>
    <xf numFmtId="0" fontId="17" fillId="11" borderId="57" xfId="0" applyFont="1" applyFill="1" applyBorder="1" applyAlignment="1">
      <alignment horizontal="center" vertical="center" wrapText="1"/>
    </xf>
    <xf numFmtId="0" fontId="17" fillId="11" borderId="68" xfId="0" applyFont="1" applyFill="1" applyBorder="1" applyAlignment="1" applyProtection="1">
      <alignment horizontal="center" vertical="center" wrapText="1"/>
      <protection locked="0"/>
    </xf>
    <xf numFmtId="0" fontId="17" fillId="11" borderId="15" xfId="0" applyFont="1" applyFill="1" applyBorder="1" applyAlignment="1">
      <alignment horizontal="center" vertical="center" wrapText="1"/>
    </xf>
    <xf numFmtId="44" fontId="0" fillId="0" borderId="0" xfId="1" applyFont="1" applyFill="1" applyBorder="1" applyAlignment="1" applyProtection="1">
      <alignment horizontal="right" vertical="center" wrapText="1"/>
    </xf>
    <xf numFmtId="0" fontId="10" fillId="0" borderId="30" xfId="0" applyFont="1" applyBorder="1" applyAlignment="1" applyProtection="1">
      <alignment horizontal="left" vertical="top"/>
      <protection locked="0"/>
    </xf>
    <xf numFmtId="14" fontId="0" fillId="0" borderId="72" xfId="4" applyNumberFormat="1" applyFont="1" applyFill="1" applyBorder="1" applyAlignment="1" applyProtection="1">
      <alignment horizontal="center" vertical="center" wrapText="1"/>
      <protection locked="0"/>
    </xf>
    <xf numFmtId="0" fontId="0" fillId="0" borderId="74" xfId="4" applyFont="1" applyFill="1" applyBorder="1" applyAlignment="1" applyProtection="1">
      <alignment horizontal="left" vertical="center" wrapText="1"/>
      <protection locked="0"/>
    </xf>
    <xf numFmtId="1" fontId="0" fillId="0" borderId="77" xfId="0" applyNumberFormat="1" applyBorder="1" applyAlignment="1" applyProtection="1">
      <alignment horizontal="left" vertical="center"/>
      <protection locked="0"/>
    </xf>
    <xf numFmtId="42" fontId="3" fillId="11" borderId="89" xfId="2" applyNumberFormat="1" applyFont="1" applyFill="1" applyBorder="1" applyAlignment="1" applyProtection="1">
      <alignment horizontal="right" vertical="center" wrapText="1"/>
      <protection locked="0"/>
    </xf>
    <xf numFmtId="6" fontId="0" fillId="0" borderId="0" xfId="0" applyNumberFormat="1" applyAlignment="1">
      <alignment wrapText="1"/>
    </xf>
    <xf numFmtId="1" fontId="6" fillId="9" borderId="1" xfId="0" applyNumberFormat="1" applyFont="1" applyFill="1" applyBorder="1" applyAlignment="1">
      <alignment horizontal="center" vertical="top"/>
    </xf>
    <xf numFmtId="0" fontId="6" fillId="9" borderId="1" xfId="0" applyFont="1" applyFill="1" applyBorder="1" applyAlignment="1">
      <alignment horizontal="center" vertical="top"/>
    </xf>
    <xf numFmtId="2" fontId="10" fillId="4" borderId="13" xfId="0" applyNumberFormat="1" applyFont="1" applyFill="1" applyBorder="1" applyAlignment="1" applyProtection="1">
      <alignment horizontal="right" vertical="center" wrapText="1"/>
      <protection locked="0"/>
    </xf>
    <xf numFmtId="2" fontId="10" fillId="10" borderId="1" xfId="0" applyNumberFormat="1" applyFont="1" applyFill="1" applyBorder="1" applyAlignment="1" applyProtection="1">
      <alignment horizontal="right" vertical="center" wrapText="1"/>
      <protection locked="0"/>
    </xf>
    <xf numFmtId="164" fontId="0" fillId="9" borderId="59" xfId="0" applyNumberFormat="1" applyFill="1" applyBorder="1" applyAlignment="1">
      <alignment horizontal="center" vertical="top"/>
    </xf>
    <xf numFmtId="44" fontId="0" fillId="4" borderId="1" xfId="1" applyFont="1" applyFill="1" applyBorder="1" applyAlignment="1" applyProtection="1">
      <alignment horizontal="right" vertical="top"/>
      <protection locked="0"/>
    </xf>
    <xf numFmtId="2" fontId="0" fillId="4" borderId="1" xfId="0" applyNumberFormat="1" applyFill="1" applyBorder="1" applyAlignment="1" applyProtection="1">
      <alignment vertical="top"/>
      <protection locked="0"/>
    </xf>
    <xf numFmtId="2" fontId="10" fillId="0" borderId="1" xfId="0" applyNumberFormat="1" applyFont="1" applyBorder="1" applyAlignment="1" applyProtection="1">
      <alignment horizontal="right" vertical="center" wrapText="1"/>
      <protection locked="0"/>
    </xf>
    <xf numFmtId="1" fontId="10" fillId="10" borderId="1" xfId="0" applyNumberFormat="1" applyFont="1" applyFill="1" applyBorder="1" applyAlignment="1" applyProtection="1">
      <alignment horizontal="right" vertical="center" wrapText="1"/>
      <protection locked="0"/>
    </xf>
    <xf numFmtId="44" fontId="0" fillId="9" borderId="1" xfId="1" applyFont="1" applyFill="1" applyBorder="1" applyAlignment="1" applyProtection="1">
      <alignment horizontal="right" vertical="center"/>
    </xf>
    <xf numFmtId="44" fontId="0" fillId="9" borderId="1" xfId="0" applyNumberFormat="1" applyFill="1" applyBorder="1" applyAlignment="1">
      <alignment horizontal="right" vertical="center" wrapText="1"/>
    </xf>
    <xf numFmtId="168" fontId="0" fillId="9" borderId="38" xfId="0" applyNumberFormat="1" applyFill="1" applyBorder="1" applyAlignment="1">
      <alignment horizontal="right" vertical="center" wrapText="1"/>
    </xf>
    <xf numFmtId="9" fontId="0" fillId="9" borderId="38" xfId="0" applyNumberFormat="1" applyFill="1" applyBorder="1" applyAlignment="1">
      <alignment horizontal="center" vertical="center" wrapText="1"/>
    </xf>
    <xf numFmtId="168" fontId="3" fillId="9" borderId="38" xfId="0" applyNumberFormat="1" applyFont="1" applyFill="1" applyBorder="1" applyAlignment="1">
      <alignment horizontal="right" vertical="center" wrapText="1"/>
    </xf>
    <xf numFmtId="9" fontId="3" fillId="9" borderId="38" xfId="0" applyNumberFormat="1" applyFont="1" applyFill="1" applyBorder="1" applyAlignment="1">
      <alignment horizontal="center" vertical="center" wrapText="1"/>
    </xf>
    <xf numFmtId="9" fontId="0" fillId="9" borderId="46" xfId="0" applyNumberFormat="1" applyFill="1" applyBorder="1" applyAlignment="1">
      <alignment horizontal="center" vertical="center" wrapText="1"/>
    </xf>
    <xf numFmtId="0" fontId="9" fillId="0" borderId="14" xfId="0" applyFont="1" applyBorder="1" applyAlignment="1">
      <alignment horizontal="left" vertical="top" wrapText="1"/>
    </xf>
    <xf numFmtId="0" fontId="3" fillId="0" borderId="1" xfId="0" applyFont="1" applyBorder="1" applyAlignment="1">
      <alignment horizontal="left" vertical="top" wrapText="1"/>
    </xf>
    <xf numFmtId="0" fontId="6" fillId="11" borderId="2"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3" fillId="11" borderId="1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9" fillId="11" borderId="1" xfId="0" applyFont="1" applyFill="1" applyBorder="1" applyAlignment="1">
      <alignment vertical="top" wrapText="1"/>
    </xf>
    <xf numFmtId="0" fontId="3" fillId="11" borderId="1" xfId="0" applyFont="1" applyFill="1" applyBorder="1" applyAlignment="1">
      <alignment vertical="top" wrapText="1"/>
    </xf>
    <xf numFmtId="0" fontId="10" fillId="9" borderId="1" xfId="0" applyFont="1" applyFill="1" applyBorder="1" applyAlignment="1">
      <alignment vertical="center" wrapText="1"/>
    </xf>
    <xf numFmtId="0" fontId="3" fillId="9" borderId="1" xfId="0" applyFont="1" applyFill="1" applyBorder="1" applyAlignment="1">
      <alignment vertical="center" wrapText="1"/>
    </xf>
    <xf numFmtId="0" fontId="0" fillId="11" borderId="1" xfId="0" applyFill="1" applyBorder="1" applyAlignment="1">
      <alignment vertical="top" wrapText="1"/>
    </xf>
    <xf numFmtId="0" fontId="0" fillId="9" borderId="1" xfId="0" applyFill="1" applyBorder="1" applyAlignment="1">
      <alignment vertical="center" wrapText="1"/>
    </xf>
    <xf numFmtId="0" fontId="9" fillId="9" borderId="1" xfId="0" applyFont="1" applyFill="1" applyBorder="1" applyAlignment="1">
      <alignment vertical="center" wrapText="1"/>
    </xf>
    <xf numFmtId="164" fontId="0" fillId="9" borderId="1" xfId="0" applyNumberFormat="1" applyFill="1" applyBorder="1" applyAlignment="1">
      <alignment horizontal="center" vertical="top"/>
    </xf>
    <xf numFmtId="0" fontId="0" fillId="0" borderId="5" xfId="0" applyBorder="1" applyAlignment="1">
      <alignment horizontal="left" vertical="top" wrapText="1"/>
    </xf>
    <xf numFmtId="0" fontId="0" fillId="0" borderId="20" xfId="0" applyBorder="1" applyAlignment="1">
      <alignment vertical="top"/>
    </xf>
    <xf numFmtId="0" fontId="0" fillId="0" borderId="0" xfId="0" applyAlignment="1">
      <alignment vertical="top"/>
    </xf>
    <xf numFmtId="0" fontId="3" fillId="11" borderId="2" xfId="0" applyFont="1" applyFill="1" applyBorder="1" applyAlignment="1">
      <alignment vertical="center" wrapText="1"/>
    </xf>
    <xf numFmtId="0" fontId="9" fillId="11" borderId="1" xfId="2" applyFont="1" applyFill="1" applyAlignment="1">
      <alignment vertical="center" wrapText="1"/>
    </xf>
    <xf numFmtId="0" fontId="10" fillId="11" borderId="1" xfId="2" applyFont="1" applyFill="1" applyAlignment="1">
      <alignment vertical="center" wrapText="1"/>
    </xf>
    <xf numFmtId="0" fontId="0" fillId="11" borderId="1" xfId="0" applyFill="1" applyBorder="1" applyAlignment="1">
      <alignment horizontal="left" vertical="center" wrapText="1"/>
    </xf>
    <xf numFmtId="0" fontId="3" fillId="9" borderId="1" xfId="3" applyFont="1" applyFill="1" applyBorder="1" applyAlignment="1" applyProtection="1">
      <alignment horizontal="right" vertical="center"/>
    </xf>
    <xf numFmtId="44" fontId="1" fillId="9" borderId="1" xfId="1" applyFont="1" applyFill="1" applyBorder="1" applyAlignment="1" applyProtection="1">
      <alignment horizontal="right" vertical="center" wrapText="1"/>
    </xf>
    <xf numFmtId="0" fontId="9" fillId="11" borderId="1" xfId="0" applyFont="1" applyFill="1" applyBorder="1" applyAlignment="1">
      <alignment vertical="center" wrapText="1"/>
    </xf>
    <xf numFmtId="0" fontId="10" fillId="11" borderId="1" xfId="0" applyFont="1" applyFill="1" applyBorder="1" applyAlignment="1">
      <alignment horizontal="left" vertical="center" wrapText="1"/>
    </xf>
    <xf numFmtId="0" fontId="10" fillId="11" borderId="38" xfId="0" applyFont="1" applyFill="1" applyBorder="1" applyAlignment="1">
      <alignment vertical="center" wrapText="1"/>
    </xf>
    <xf numFmtId="0" fontId="3" fillId="11" borderId="1" xfId="0" applyFont="1" applyFill="1" applyBorder="1" applyAlignment="1">
      <alignment horizontal="left" vertical="top" wrapText="1"/>
    </xf>
    <xf numFmtId="44" fontId="3" fillId="9" borderId="1" xfId="0" applyNumberFormat="1" applyFont="1" applyFill="1" applyBorder="1" applyAlignment="1">
      <alignment horizontal="right" vertical="center" wrapText="1"/>
    </xf>
    <xf numFmtId="0" fontId="6" fillId="9" borderId="14" xfId="0" applyFont="1" applyFill="1" applyBorder="1" applyAlignment="1">
      <alignment horizontal="center" vertical="top"/>
    </xf>
    <xf numFmtId="0" fontId="0" fillId="0" borderId="52" xfId="0" applyBorder="1" applyAlignment="1">
      <alignment vertical="top"/>
    </xf>
    <xf numFmtId="170" fontId="3" fillId="9" borderId="1" xfId="0" applyNumberFormat="1" applyFont="1" applyFill="1" applyBorder="1" applyAlignment="1">
      <alignment horizontal="center" vertical="top"/>
    </xf>
    <xf numFmtId="170" fontId="3" fillId="9" borderId="14" xfId="1" applyNumberFormat="1" applyFont="1" applyFill="1" applyBorder="1" applyAlignment="1" applyProtection="1">
      <alignment horizontal="right" vertical="center"/>
    </xf>
    <xf numFmtId="44" fontId="0" fillId="9" borderId="62" xfId="0" applyNumberFormat="1" applyFill="1" applyBorder="1" applyAlignment="1">
      <alignment horizontal="right" vertical="center" wrapText="1"/>
    </xf>
    <xf numFmtId="44" fontId="0" fillId="9" borderId="67" xfId="0" applyNumberFormat="1" applyFill="1" applyBorder="1" applyAlignment="1">
      <alignment horizontal="right" vertical="center" wrapText="1"/>
    </xf>
    <xf numFmtId="0" fontId="3" fillId="9" borderId="14" xfId="0" applyFont="1" applyFill="1" applyBorder="1" applyAlignment="1">
      <alignment horizontal="right" vertical="top" wrapText="1"/>
    </xf>
    <xf numFmtId="0" fontId="9" fillId="9" borderId="1" xfId="0" applyFont="1" applyFill="1" applyBorder="1" applyAlignment="1">
      <alignment horizontal="right" vertical="top" wrapText="1"/>
    </xf>
    <xf numFmtId="0" fontId="3" fillId="9" borderId="1" xfId="0" applyFont="1" applyFill="1" applyBorder="1" applyAlignment="1">
      <alignment horizontal="right" vertical="top" wrapText="1"/>
    </xf>
    <xf numFmtId="0" fontId="3" fillId="9" borderId="1" xfId="0" applyFont="1" applyFill="1" applyBorder="1" applyAlignment="1">
      <alignment horizontal="left" vertical="top" wrapText="1"/>
    </xf>
    <xf numFmtId="44" fontId="0" fillId="9" borderId="1" xfId="1" applyFont="1" applyFill="1" applyBorder="1" applyAlignment="1" applyProtection="1">
      <alignment horizontal="left" vertical="center"/>
    </xf>
    <xf numFmtId="2" fontId="0" fillId="9" borderId="1" xfId="0" applyNumberFormat="1" applyFill="1" applyBorder="1" applyAlignment="1">
      <alignment horizontal="right" vertical="top" wrapText="1"/>
    </xf>
    <xf numFmtId="0" fontId="0" fillId="9" borderId="1" xfId="0" applyFill="1" applyBorder="1" applyAlignment="1">
      <alignment vertical="top" wrapText="1"/>
    </xf>
    <xf numFmtId="44" fontId="3" fillId="9" borderId="1" xfId="1" applyFont="1" applyFill="1" applyBorder="1" applyAlignment="1" applyProtection="1">
      <alignment horizontal="right" vertical="center"/>
    </xf>
    <xf numFmtId="0" fontId="3" fillId="9" borderId="14" xfId="0" applyFont="1" applyFill="1" applyBorder="1" applyAlignment="1" applyProtection="1">
      <alignment horizontal="right" vertical="top" wrapText="1"/>
      <protection locked="0"/>
    </xf>
    <xf numFmtId="0" fontId="9" fillId="9" borderId="1" xfId="0" applyFont="1" applyFill="1" applyBorder="1" applyAlignment="1" applyProtection="1">
      <alignment horizontal="right" vertical="top" wrapText="1"/>
      <protection locked="0"/>
    </xf>
    <xf numFmtId="0" fontId="3" fillId="9" borderId="1" xfId="0" applyFont="1" applyFill="1" applyBorder="1" applyAlignment="1" applyProtection="1">
      <alignment horizontal="right" vertical="top" wrapText="1"/>
      <protection locked="0"/>
    </xf>
    <xf numFmtId="170" fontId="0" fillId="9" borderId="2" xfId="1" applyNumberFormat="1" applyFont="1" applyFill="1" applyBorder="1" applyAlignment="1" applyProtection="1">
      <alignment horizontal="right" vertical="center"/>
    </xf>
    <xf numFmtId="170" fontId="0" fillId="9" borderId="1" xfId="1" applyNumberFormat="1" applyFont="1" applyFill="1" applyBorder="1" applyAlignment="1" applyProtection="1">
      <alignment horizontal="right" vertical="center"/>
    </xf>
    <xf numFmtId="170" fontId="0" fillId="9" borderId="14" xfId="1" applyNumberFormat="1" applyFont="1" applyFill="1" applyBorder="1" applyAlignment="1" applyProtection="1">
      <alignment horizontal="right" vertical="center"/>
    </xf>
    <xf numFmtId="0" fontId="5" fillId="0" borderId="61" xfId="2" applyFont="1" applyFill="1" applyBorder="1" applyAlignment="1">
      <alignment vertical="top" wrapText="1"/>
    </xf>
    <xf numFmtId="0" fontId="0" fillId="0" borderId="0" xfId="0" applyAlignment="1">
      <alignment vertical="top" wrapText="1"/>
    </xf>
    <xf numFmtId="0" fontId="6" fillId="9" borderId="58" xfId="0" applyFont="1" applyFill="1" applyBorder="1" applyAlignment="1">
      <alignment horizontal="center" vertical="top"/>
    </xf>
    <xf numFmtId="0" fontId="9" fillId="0" borderId="0" xfId="0" applyFont="1" applyAlignment="1">
      <alignment horizontal="right" vertical="top" wrapText="1"/>
    </xf>
    <xf numFmtId="0" fontId="3" fillId="11" borderId="58" xfId="0" applyFont="1" applyFill="1" applyBorder="1" applyAlignment="1">
      <alignment horizontal="left" vertical="center" wrapText="1"/>
    </xf>
    <xf numFmtId="0" fontId="17" fillId="11" borderId="69" xfId="0" applyFont="1" applyFill="1" applyBorder="1" applyAlignment="1">
      <alignment horizontal="center" vertical="top" wrapText="1"/>
    </xf>
    <xf numFmtId="1" fontId="4" fillId="9" borderId="1" xfId="0" applyNumberFormat="1" applyFont="1" applyFill="1" applyBorder="1" applyAlignment="1">
      <alignment horizontal="right" vertical="center" wrapText="1"/>
    </xf>
    <xf numFmtId="0" fontId="0" fillId="9" borderId="12" xfId="0" applyFill="1" applyBorder="1" applyAlignment="1">
      <alignment horizontal="left" vertical="top" wrapText="1"/>
    </xf>
    <xf numFmtId="0" fontId="12" fillId="9" borderId="1" xfId="3" applyFill="1" applyBorder="1" applyAlignment="1" applyProtection="1">
      <alignment horizontal="right" vertical="center"/>
      <protection locked="0"/>
    </xf>
    <xf numFmtId="0" fontId="12" fillId="9" borderId="1" xfId="3" applyFill="1" applyBorder="1" applyAlignment="1" applyProtection="1">
      <alignment vertical="center"/>
      <protection locked="0"/>
    </xf>
    <xf numFmtId="0" fontId="3" fillId="0" borderId="99" xfId="0" applyFont="1" applyBorder="1" applyAlignment="1">
      <alignment horizontal="left" vertical="top" wrapText="1"/>
    </xf>
    <xf numFmtId="0" fontId="3" fillId="0" borderId="73" xfId="0" applyFont="1" applyBorder="1" applyAlignment="1">
      <alignment horizontal="left" vertical="top" wrapText="1"/>
    </xf>
    <xf numFmtId="0" fontId="3" fillId="0" borderId="75" xfId="0" applyFont="1" applyBorder="1" applyAlignment="1">
      <alignment horizontal="left" vertical="top" wrapText="1"/>
    </xf>
    <xf numFmtId="0" fontId="0" fillId="0" borderId="76" xfId="0" applyBorder="1" applyAlignment="1" applyProtection="1">
      <alignment horizontal="left" vertical="top" wrapText="1"/>
      <protection locked="0"/>
    </xf>
    <xf numFmtId="0" fontId="3" fillId="0" borderId="71" xfId="0" applyFont="1" applyBorder="1" applyAlignment="1">
      <alignment horizontal="left" vertical="top" wrapText="1"/>
    </xf>
    <xf numFmtId="0" fontId="10" fillId="0" borderId="72" xfId="0" applyFont="1" applyBorder="1" applyAlignment="1">
      <alignment horizontal="left" vertical="top" wrapText="1"/>
    </xf>
    <xf numFmtId="0" fontId="9" fillId="0" borderId="83" xfId="0" applyFont="1" applyBorder="1" applyAlignment="1">
      <alignment vertical="top" wrapText="1"/>
    </xf>
    <xf numFmtId="0" fontId="3" fillId="0" borderId="76" xfId="0" applyFont="1" applyBorder="1" applyAlignment="1">
      <alignment horizontal="left" vertical="top" wrapText="1"/>
    </xf>
    <xf numFmtId="0" fontId="10" fillId="0" borderId="85" xfId="0" applyFont="1" applyBorder="1" applyAlignment="1">
      <alignment vertical="top" wrapText="1"/>
    </xf>
    <xf numFmtId="0" fontId="3" fillId="9" borderId="6" xfId="0" applyFont="1" applyFill="1" applyBorder="1" applyAlignment="1">
      <alignment horizontal="left" vertical="top" wrapText="1"/>
    </xf>
    <xf numFmtId="0" fontId="0" fillId="9" borderId="6" xfId="0" applyFill="1" applyBorder="1" applyAlignment="1" applyProtection="1">
      <alignment horizontal="left" vertical="top" wrapText="1"/>
      <protection locked="0"/>
    </xf>
    <xf numFmtId="0" fontId="10" fillId="9" borderId="6" xfId="0" applyFont="1" applyFill="1" applyBorder="1" applyAlignment="1">
      <alignment vertical="top" wrapText="1"/>
    </xf>
    <xf numFmtId="0" fontId="10" fillId="9" borderId="7" xfId="0" applyFont="1" applyFill="1" applyBorder="1" applyAlignment="1">
      <alignment vertical="top" wrapText="1"/>
    </xf>
    <xf numFmtId="2" fontId="0" fillId="0" borderId="1" xfId="0" applyNumberFormat="1" applyBorder="1" applyAlignment="1" applyProtection="1">
      <alignment horizontal="right"/>
      <protection locked="0"/>
    </xf>
    <xf numFmtId="44" fontId="3" fillId="0" borderId="1" xfId="1" applyFont="1" applyFill="1" applyBorder="1" applyAlignment="1" applyProtection="1">
      <alignment horizontal="left" vertical="top"/>
      <protection locked="0"/>
    </xf>
    <xf numFmtId="3" fontId="3" fillId="9" borderId="38" xfId="0" applyNumberFormat="1" applyFont="1" applyFill="1" applyBorder="1" applyAlignment="1">
      <alignment horizontal="right" vertical="center" wrapText="1"/>
    </xf>
    <xf numFmtId="0" fontId="0" fillId="11" borderId="0" xfId="0" applyFill="1"/>
    <xf numFmtId="0" fontId="0" fillId="9" borderId="15" xfId="0" applyFill="1" applyBorder="1" applyAlignment="1">
      <alignment horizontal="left" vertical="top" wrapText="1"/>
    </xf>
    <xf numFmtId="0" fontId="10" fillId="0" borderId="28" xfId="0" applyFont="1" applyBorder="1" applyAlignment="1" applyProtection="1">
      <alignment horizontal="center" vertical="top"/>
      <protection locked="0"/>
    </xf>
    <xf numFmtId="0" fontId="0" fillId="4" borderId="56" xfId="5" applyFont="1" applyFill="1" applyBorder="1" applyAlignment="1" applyProtection="1">
      <alignment horizontal="left" vertical="top" wrapText="1"/>
      <protection locked="0"/>
    </xf>
    <xf numFmtId="0" fontId="0" fillId="0" borderId="35" xfId="0" applyBorder="1" applyAlignment="1" applyProtection="1">
      <alignment vertical="top"/>
      <protection locked="0"/>
    </xf>
    <xf numFmtId="0" fontId="3" fillId="9" borderId="1" xfId="0" applyFont="1" applyFill="1" applyBorder="1" applyAlignment="1">
      <alignment horizontal="left" vertical="center" wrapText="1"/>
    </xf>
    <xf numFmtId="0" fontId="8" fillId="0" borderId="0" xfId="0" quotePrefix="1" applyFont="1" applyAlignment="1">
      <alignment horizontal="left" vertical="center" wrapText="1"/>
    </xf>
    <xf numFmtId="0" fontId="0" fillId="0" borderId="47" xfId="0" applyBorder="1" applyAlignment="1" applyProtection="1">
      <alignment vertical="top"/>
      <protection locked="0"/>
    </xf>
    <xf numFmtId="0" fontId="3" fillId="4" borderId="0" xfId="0" applyFont="1" applyFill="1" applyAlignment="1" applyProtection="1">
      <alignment horizontal="left" vertical="top" wrapText="1"/>
      <protection locked="0"/>
    </xf>
    <xf numFmtId="0" fontId="9" fillId="0" borderId="97" xfId="0" applyFont="1" applyBorder="1" applyAlignment="1">
      <alignment horizontal="left" vertical="center" wrapText="1"/>
    </xf>
    <xf numFmtId="0" fontId="9" fillId="0" borderId="14" xfId="0" applyFont="1" applyBorder="1" applyAlignment="1">
      <alignment horizontal="left" vertical="center" wrapText="1"/>
    </xf>
    <xf numFmtId="0" fontId="9" fillId="0" borderId="5" xfId="0" applyFont="1" applyBorder="1" applyAlignment="1">
      <alignment horizontal="left" vertical="top" wrapText="1"/>
    </xf>
    <xf numFmtId="0" fontId="9" fillId="0" borderId="98" xfId="0" applyFont="1" applyBorder="1" applyAlignment="1">
      <alignment horizontal="left" vertical="top" wrapText="1"/>
    </xf>
    <xf numFmtId="0" fontId="6" fillId="0" borderId="52" xfId="0" applyFont="1" applyBorder="1" applyAlignment="1">
      <alignment vertical="center" wrapText="1"/>
    </xf>
    <xf numFmtId="0" fontId="6" fillId="0" borderId="17" xfId="0" applyFont="1" applyBorder="1" applyAlignment="1">
      <alignment vertical="center" wrapText="1"/>
    </xf>
    <xf numFmtId="0" fontId="13" fillId="0" borderId="22" xfId="4" applyFill="1" applyBorder="1">
      <alignment horizontal="left" vertical="center" wrapText="1" indent="1"/>
    </xf>
    <xf numFmtId="0" fontId="0" fillId="0" borderId="24" xfId="0" applyBorder="1"/>
    <xf numFmtId="0" fontId="0" fillId="0" borderId="21" xfId="0" applyBorder="1"/>
    <xf numFmtId="0" fontId="0" fillId="0" borderId="22" xfId="0" applyBorder="1"/>
    <xf numFmtId="0" fontId="0" fillId="0" borderId="81" xfId="0" applyBorder="1"/>
    <xf numFmtId="0" fontId="0" fillId="0" borderId="80" xfId="0" applyBorder="1"/>
    <xf numFmtId="0" fontId="0" fillId="0" borderId="78" xfId="0" applyBorder="1"/>
    <xf numFmtId="0" fontId="7" fillId="0" borderId="40" xfId="0" applyFont="1" applyBorder="1" applyAlignment="1">
      <alignment vertical="center" wrapText="1"/>
    </xf>
    <xf numFmtId="0" fontId="7" fillId="0" borderId="42" xfId="0" applyFont="1" applyBorder="1" applyAlignment="1">
      <alignment vertical="center" wrapText="1"/>
    </xf>
    <xf numFmtId="0" fontId="0" fillId="0" borderId="41" xfId="0" applyBorder="1"/>
    <xf numFmtId="0" fontId="0" fillId="0" borderId="43" xfId="0" applyBorder="1"/>
    <xf numFmtId="0" fontId="0" fillId="0" borderId="39" xfId="0" applyBorder="1"/>
    <xf numFmtId="0" fontId="0" fillId="0" borderId="44" xfId="0" applyBorder="1"/>
    <xf numFmtId="0" fontId="0" fillId="0" borderId="40" xfId="0" applyBorder="1"/>
    <xf numFmtId="0" fontId="0" fillId="0" borderId="45" xfId="0" applyBorder="1"/>
    <xf numFmtId="0" fontId="0" fillId="0" borderId="86" xfId="0" applyBorder="1"/>
    <xf numFmtId="0" fontId="1" fillId="0" borderId="0" xfId="0" applyFont="1"/>
    <xf numFmtId="0" fontId="4" fillId="0" borderId="61" xfId="2" applyFill="1" applyBorder="1" applyAlignment="1">
      <alignment horizontal="left" vertical="center" wrapText="1"/>
    </xf>
    <xf numFmtId="0" fontId="4" fillId="0" borderId="52" xfId="2" applyFill="1" applyBorder="1" applyAlignment="1">
      <alignment horizontal="left" vertical="center" wrapText="1"/>
    </xf>
    <xf numFmtId="0" fontId="1" fillId="0" borderId="52" xfId="0" applyFont="1" applyBorder="1"/>
    <xf numFmtId="0" fontId="0" fillId="0" borderId="79" xfId="0" applyBorder="1"/>
    <xf numFmtId="0" fontId="1" fillId="0" borderId="80" xfId="0" applyFont="1" applyBorder="1"/>
    <xf numFmtId="0" fontId="3" fillId="0" borderId="0" xfId="0" applyFont="1" applyAlignment="1">
      <alignment horizontal="left" vertical="top" wrapText="1"/>
    </xf>
    <xf numFmtId="44" fontId="0" fillId="0" borderId="0" xfId="1" applyFont="1" applyFill="1" applyBorder="1" applyAlignment="1" applyProtection="1">
      <alignment horizontal="right" vertical="top"/>
    </xf>
    <xf numFmtId="169" fontId="0" fillId="0" borderId="0" xfId="1" applyNumberFormat="1" applyFont="1" applyFill="1" applyBorder="1" applyAlignment="1" applyProtection="1">
      <alignment horizontal="right" vertical="top"/>
    </xf>
    <xf numFmtId="0" fontId="3" fillId="0" borderId="24" xfId="0" applyFont="1" applyBorder="1" applyAlignment="1">
      <alignment horizontal="left" vertical="center" wrapText="1"/>
    </xf>
    <xf numFmtId="0" fontId="3" fillId="0" borderId="22" xfId="0" applyFont="1" applyBorder="1" applyAlignment="1">
      <alignment horizontal="left" vertical="center" wrapText="1"/>
    </xf>
    <xf numFmtId="0" fontId="3" fillId="4" borderId="24" xfId="0" applyFont="1" applyFill="1" applyBorder="1" applyAlignment="1">
      <alignment horizontal="left" vertical="center" wrapText="1"/>
    </xf>
    <xf numFmtId="0" fontId="5" fillId="0" borderId="17" xfId="2" applyFont="1" applyFill="1" applyBorder="1" applyAlignment="1">
      <alignment horizontal="left" vertical="top" wrapText="1"/>
    </xf>
    <xf numFmtId="0" fontId="3" fillId="0" borderId="0" xfId="0" applyFont="1" applyAlignment="1">
      <alignment horizontal="left" vertical="center"/>
    </xf>
    <xf numFmtId="0" fontId="0" fillId="0" borderId="25" xfId="0" applyBorder="1" applyAlignment="1">
      <alignment horizontal="left" vertical="top"/>
    </xf>
    <xf numFmtId="0" fontId="0" fillId="0" borderId="0" xfId="0" applyAlignment="1">
      <alignment horizontal="left" vertical="top"/>
    </xf>
    <xf numFmtId="0" fontId="0" fillId="0" borderId="27" xfId="0" applyBorder="1" applyAlignment="1">
      <alignment vertical="top"/>
    </xf>
    <xf numFmtId="0" fontId="0" fillId="0" borderId="28" xfId="0" applyBorder="1" applyAlignment="1">
      <alignment vertical="top"/>
    </xf>
    <xf numFmtId="44" fontId="10" fillId="0" borderId="26" xfId="0" applyNumberFormat="1" applyFont="1" applyBorder="1" applyAlignment="1">
      <alignment horizontal="center" vertical="top"/>
    </xf>
    <xf numFmtId="0" fontId="10" fillId="0" borderId="26" xfId="0" applyFont="1" applyBorder="1" applyAlignment="1">
      <alignment horizontal="center" vertical="top"/>
    </xf>
    <xf numFmtId="0" fontId="10" fillId="0" borderId="54" xfId="0" applyFont="1" applyBorder="1" applyAlignment="1">
      <alignment horizontal="center" vertical="top"/>
    </xf>
    <xf numFmtId="0" fontId="10" fillId="0" borderId="25" xfId="0" applyFont="1" applyBorder="1" applyAlignment="1">
      <alignment horizontal="center" vertical="top"/>
    </xf>
    <xf numFmtId="0" fontId="10" fillId="0" borderId="30" xfId="0" applyFont="1" applyBorder="1" applyAlignment="1">
      <alignment horizontal="center" vertical="top"/>
    </xf>
    <xf numFmtId="0" fontId="10" fillId="0" borderId="27" xfId="0" applyFont="1" applyBorder="1" applyAlignment="1">
      <alignment horizontal="center" vertical="top"/>
    </xf>
    <xf numFmtId="0" fontId="0" fillId="0" borderId="32" xfId="0" applyBorder="1" applyAlignment="1">
      <alignment vertical="top"/>
    </xf>
    <xf numFmtId="0" fontId="10" fillId="0" borderId="19" xfId="0" applyFont="1" applyBorder="1" applyAlignment="1">
      <alignment horizontal="center" vertical="top"/>
    </xf>
    <xf numFmtId="170" fontId="3" fillId="9" borderId="93" xfId="1" applyNumberFormat="1" applyFont="1" applyFill="1" applyBorder="1" applyAlignment="1" applyProtection="1">
      <alignment vertical="center"/>
    </xf>
    <xf numFmtId="0" fontId="10" fillId="0" borderId="55" xfId="0" applyFont="1" applyBorder="1" applyAlignment="1">
      <alignment horizontal="center" vertical="top"/>
    </xf>
    <xf numFmtId="170" fontId="3" fillId="9" borderId="1" xfId="1" applyNumberFormat="1" applyFont="1" applyFill="1" applyBorder="1" applyAlignment="1" applyProtection="1">
      <alignment horizontal="right" vertical="center"/>
    </xf>
    <xf numFmtId="170" fontId="3" fillId="9" borderId="1" xfId="0" applyNumberFormat="1" applyFont="1" applyFill="1" applyBorder="1" applyAlignment="1">
      <alignment horizontal="right" vertical="top"/>
    </xf>
    <xf numFmtId="170" fontId="3" fillId="9" borderId="1" xfId="0" applyNumberFormat="1" applyFont="1" applyFill="1" applyBorder="1" applyAlignment="1">
      <alignment horizontal="right" vertical="top" wrapText="1"/>
    </xf>
    <xf numFmtId="0" fontId="0" fillId="9" borderId="1" xfId="0" applyFill="1" applyBorder="1" applyAlignment="1">
      <alignment horizontal="right" vertical="center" wrapText="1"/>
    </xf>
    <xf numFmtId="2" fontId="0" fillId="0" borderId="1" xfId="0" applyNumberFormat="1" applyBorder="1" applyAlignment="1" applyProtection="1">
      <alignment horizontal="right" vertical="top"/>
      <protection locked="0"/>
    </xf>
    <xf numFmtId="0" fontId="7"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0" borderId="74" xfId="0" applyFont="1" applyBorder="1" applyAlignment="1">
      <alignment horizontal="left" vertical="top" wrapText="1"/>
    </xf>
    <xf numFmtId="0" fontId="10" fillId="0" borderId="74" xfId="0" applyFont="1" applyBorder="1" applyAlignment="1">
      <alignment horizontal="left" vertical="top" wrapText="1"/>
    </xf>
    <xf numFmtId="0" fontId="0" fillId="0" borderId="105" xfId="0" applyBorder="1" applyAlignment="1">
      <alignment horizontal="left" vertical="center" wrapText="1"/>
    </xf>
    <xf numFmtId="0" fontId="0" fillId="0" borderId="68" xfId="0" applyBorder="1" applyAlignment="1">
      <alignment horizontal="left" vertical="center" wrapText="1"/>
    </xf>
    <xf numFmtId="0" fontId="17" fillId="11" borderId="1" xfId="0" applyFont="1" applyFill="1" applyBorder="1" applyAlignment="1" applyProtection="1">
      <alignment horizontal="center" vertical="center" wrapText="1"/>
      <protection hidden="1"/>
    </xf>
    <xf numFmtId="0" fontId="3" fillId="11" borderId="11" xfId="0" applyFont="1" applyFill="1" applyBorder="1" applyAlignment="1" applyProtection="1">
      <alignment vertical="top" wrapText="1"/>
      <protection hidden="1"/>
    </xf>
    <xf numFmtId="0" fontId="0" fillId="9" borderId="1" xfId="0" applyFill="1" applyBorder="1" applyAlignment="1" applyProtection="1">
      <alignment horizontal="left" vertical="center" wrapText="1"/>
      <protection hidden="1"/>
    </xf>
    <xf numFmtId="2" fontId="0" fillId="0" borderId="1" xfId="0" applyNumberFormat="1" applyBorder="1" applyAlignment="1" applyProtection="1">
      <alignment horizontal="right" vertical="center" wrapText="1"/>
      <protection locked="0"/>
    </xf>
    <xf numFmtId="0" fontId="3" fillId="11" borderId="11" xfId="0" applyFont="1" applyFill="1" applyBorder="1" applyAlignment="1" applyProtection="1">
      <alignment vertical="center" wrapText="1"/>
      <protection hidden="1"/>
    </xf>
    <xf numFmtId="0" fontId="3" fillId="11" borderId="1" xfId="0" applyFont="1" applyFill="1" applyBorder="1" applyAlignment="1" applyProtection="1">
      <alignment vertical="center" wrapText="1"/>
      <protection hidden="1"/>
    </xf>
    <xf numFmtId="2" fontId="3" fillId="9" borderId="1" xfId="1" applyNumberFormat="1" applyFont="1" applyFill="1" applyBorder="1" applyAlignment="1" applyProtection="1">
      <alignment horizontal="right" vertical="center" wrapText="1"/>
    </xf>
    <xf numFmtId="0" fontId="0" fillId="4" borderId="1" xfId="5" applyFont="1" applyFill="1" applyAlignment="1" applyProtection="1">
      <alignment vertical="top" wrapText="1"/>
      <protection locked="0"/>
    </xf>
    <xf numFmtId="0" fontId="0" fillId="4" borderId="0" xfId="5" applyFont="1" applyFill="1" applyBorder="1" applyAlignment="1" applyProtection="1">
      <alignment vertical="top" wrapText="1"/>
      <protection locked="0"/>
    </xf>
    <xf numFmtId="0" fontId="5" fillId="0" borderId="0" xfId="2" applyFont="1" applyFill="1" applyBorder="1" applyAlignment="1" applyProtection="1">
      <alignment horizontal="left" vertical="center" wrapText="1"/>
      <protection hidden="1"/>
    </xf>
    <xf numFmtId="0" fontId="5" fillId="0" borderId="21" xfId="2" applyFont="1" applyFill="1" applyBorder="1" applyAlignment="1" applyProtection="1">
      <alignment vertical="center" wrapText="1"/>
      <protection locked="0" hidden="1"/>
    </xf>
    <xf numFmtId="0" fontId="0" fillId="0" borderId="0" xfId="0" applyProtection="1">
      <protection locked="0" hidden="1"/>
    </xf>
    <xf numFmtId="0" fontId="0" fillId="0" borderId="0" xfId="0" applyAlignment="1" applyProtection="1">
      <alignment horizontal="left" vertical="center" wrapText="1"/>
      <protection locked="0" hidden="1"/>
    </xf>
    <xf numFmtId="0" fontId="0" fillId="0" borderId="50" xfId="0" applyBorder="1" applyAlignment="1" applyProtection="1">
      <alignment vertical="center" wrapText="1"/>
      <protection hidden="1"/>
    </xf>
    <xf numFmtId="1" fontId="0" fillId="4" borderId="18" xfId="0" applyNumberFormat="1" applyFill="1" applyBorder="1" applyAlignment="1" applyProtection="1">
      <alignment horizontal="left" vertical="top" wrapText="1"/>
      <protection locked="0" hidden="1"/>
    </xf>
    <xf numFmtId="0" fontId="0" fillId="0" borderId="0" xfId="0" applyAlignment="1" applyProtection="1">
      <alignment horizontal="left" vertical="top" wrapText="1"/>
      <protection locked="0" hidden="1"/>
    </xf>
    <xf numFmtId="0" fontId="0" fillId="4" borderId="0" xfId="5" applyFont="1" applyFill="1" applyBorder="1" applyAlignment="1" applyProtection="1">
      <alignment horizontal="left" vertical="top" wrapText="1"/>
      <protection locked="0" hidden="1"/>
    </xf>
    <xf numFmtId="0" fontId="9" fillId="9" borderId="14" xfId="0" applyFont="1" applyFill="1" applyBorder="1" applyAlignment="1">
      <alignment horizontal="right" vertical="center" wrapText="1" indent="1"/>
    </xf>
    <xf numFmtId="1" fontId="6" fillId="9" borderId="14" xfId="0" applyNumberFormat="1" applyFont="1" applyFill="1" applyBorder="1" applyAlignment="1">
      <alignment horizontal="center" vertical="center"/>
    </xf>
    <xf numFmtId="0" fontId="3" fillId="9" borderId="1" xfId="0" applyFont="1" applyFill="1" applyBorder="1" applyAlignment="1">
      <alignment horizontal="right" vertical="center" wrapText="1" indent="1"/>
    </xf>
    <xf numFmtId="42" fontId="3" fillId="9" borderId="1" xfId="0" applyNumberFormat="1" applyFont="1" applyFill="1" applyBorder="1" applyAlignment="1">
      <alignment horizontal="right" vertical="center" wrapText="1"/>
    </xf>
    <xf numFmtId="0" fontId="6" fillId="9" borderId="1" xfId="0" applyFont="1" applyFill="1" applyBorder="1" applyAlignment="1">
      <alignment horizontal="center" vertical="center"/>
    </xf>
    <xf numFmtId="0" fontId="9" fillId="0" borderId="10" xfId="0" applyFont="1" applyBorder="1" applyAlignment="1">
      <alignment horizontal="right" vertical="center" wrapText="1" indent="1"/>
    </xf>
    <xf numFmtId="167" fontId="0" fillId="4" borderId="16" xfId="0" applyNumberFormat="1" applyFill="1" applyBorder="1" applyAlignment="1">
      <alignment horizontal="right" vertical="center" wrapText="1"/>
    </xf>
    <xf numFmtId="0" fontId="0" fillId="4" borderId="21" xfId="0" applyFill="1" applyBorder="1" applyAlignment="1" applyProtection="1">
      <alignment horizontal="left" vertical="top" wrapText="1"/>
      <protection locked="0" hidden="1"/>
    </xf>
    <xf numFmtId="0" fontId="0" fillId="0" borderId="0" xfId="0" applyAlignment="1" applyProtection="1">
      <alignment vertical="center"/>
      <protection locked="0" hidden="1"/>
    </xf>
    <xf numFmtId="1" fontId="0" fillId="4" borderId="0" xfId="0" applyNumberFormat="1" applyFill="1" applyAlignment="1" applyProtection="1">
      <alignment horizontal="left" vertical="top" wrapText="1"/>
      <protection locked="0" hidden="1"/>
    </xf>
    <xf numFmtId="0" fontId="3" fillId="0" borderId="0" xfId="0" applyFont="1" applyAlignment="1" applyProtection="1">
      <alignment vertical="center"/>
      <protection locked="0" hidden="1"/>
    </xf>
    <xf numFmtId="1" fontId="1" fillId="4" borderId="1" xfId="1" applyNumberFormat="1" applyFont="1" applyFill="1" applyBorder="1" applyAlignment="1" applyProtection="1">
      <alignment horizontal="right" vertical="center"/>
      <protection locked="0" hidden="1"/>
    </xf>
    <xf numFmtId="0" fontId="0" fillId="4" borderId="0" xfId="0" applyFill="1" applyAlignment="1" applyProtection="1">
      <alignment horizontal="left" vertical="top" wrapText="1"/>
      <protection locked="0" hidden="1"/>
    </xf>
    <xf numFmtId="0" fontId="0" fillId="4" borderId="0" xfId="0" applyFill="1" applyProtection="1">
      <protection locked="0" hidden="1"/>
    </xf>
    <xf numFmtId="0" fontId="3" fillId="11" borderId="1" xfId="0" applyFont="1" applyFill="1" applyBorder="1" applyAlignment="1" applyProtection="1">
      <alignment vertical="center"/>
      <protection hidden="1"/>
    </xf>
    <xf numFmtId="0" fontId="12" fillId="9" borderId="1" xfId="3" applyFill="1" applyBorder="1" applyAlignment="1" applyProtection="1">
      <alignment vertical="center"/>
      <protection locked="0" hidden="1"/>
    </xf>
    <xf numFmtId="42" fontId="0" fillId="9" borderId="1" xfId="1" applyNumberFormat="1" applyFont="1" applyFill="1" applyBorder="1" applyAlignment="1" applyProtection="1">
      <alignment horizontal="right" vertical="center"/>
    </xf>
    <xf numFmtId="0" fontId="3" fillId="11" borderId="16" xfId="0" applyFont="1" applyFill="1" applyBorder="1" applyAlignment="1" applyProtection="1">
      <alignment vertical="center"/>
      <protection hidden="1"/>
    </xf>
    <xf numFmtId="42" fontId="3" fillId="9" borderId="1" xfId="1" applyNumberFormat="1" applyFont="1" applyFill="1" applyBorder="1" applyAlignment="1" applyProtection="1">
      <alignment horizontal="right" vertical="center"/>
    </xf>
    <xf numFmtId="44" fontId="1" fillId="4" borderId="1" xfId="1" applyFont="1" applyFill="1" applyBorder="1" applyAlignment="1" applyProtection="1">
      <alignment horizontal="right" vertical="center"/>
      <protection locked="0" hidden="1"/>
    </xf>
    <xf numFmtId="0" fontId="5" fillId="0" borderId="0" xfId="2" applyFont="1" applyFill="1" applyBorder="1" applyAlignment="1" applyProtection="1">
      <alignment vertical="center" wrapText="1"/>
      <protection locked="0" hidden="1"/>
    </xf>
    <xf numFmtId="2" fontId="1" fillId="0" borderId="1" xfId="1" applyNumberFormat="1" applyFont="1" applyFill="1" applyBorder="1" applyAlignment="1" applyProtection="1">
      <alignment horizontal="right" vertical="center" wrapText="1"/>
      <protection locked="0" hidden="1"/>
    </xf>
    <xf numFmtId="44" fontId="0" fillId="9" borderId="1" xfId="0" applyNumberFormat="1" applyFill="1" applyBorder="1" applyAlignment="1">
      <alignment horizontal="center" vertical="center" wrapText="1"/>
    </xf>
    <xf numFmtId="0" fontId="3" fillId="4" borderId="0" xfId="0" applyFont="1" applyFill="1" applyAlignment="1" applyProtection="1">
      <alignment vertical="center"/>
      <protection locked="0" hidden="1"/>
    </xf>
    <xf numFmtId="0" fontId="0" fillId="4" borderId="0" xfId="0" applyFill="1" applyAlignment="1" applyProtection="1">
      <alignment vertical="center"/>
      <protection locked="0" hidden="1"/>
    </xf>
    <xf numFmtId="0" fontId="0" fillId="4" borderId="0" xfId="0" applyFill="1" applyAlignment="1" applyProtection="1">
      <alignment vertical="top"/>
      <protection locked="0" hidden="1"/>
    </xf>
    <xf numFmtId="0" fontId="5" fillId="4" borderId="0" xfId="2" applyFont="1" applyFill="1" applyBorder="1" applyAlignment="1" applyProtection="1">
      <alignment vertical="center" wrapText="1"/>
      <protection locked="0" hidden="1"/>
    </xf>
    <xf numFmtId="0" fontId="17" fillId="9" borderId="1" xfId="0" applyFont="1" applyFill="1" applyBorder="1" applyAlignment="1" applyProtection="1">
      <alignment horizontal="center" vertical="center" wrapText="1"/>
      <protection hidden="1"/>
    </xf>
    <xf numFmtId="0" fontId="0" fillId="11" borderId="1" xfId="0" applyFill="1" applyBorder="1" applyAlignment="1" applyProtection="1">
      <alignment horizontal="left" vertical="top" wrapText="1"/>
      <protection hidden="1"/>
    </xf>
    <xf numFmtId="0" fontId="0" fillId="9" borderId="1" xfId="0" applyFill="1" applyBorder="1" applyAlignment="1" applyProtection="1">
      <alignment horizontal="left" vertical="top" wrapText="1"/>
      <protection hidden="1"/>
    </xf>
    <xf numFmtId="0" fontId="0" fillId="4" borderId="1" xfId="5" applyFont="1" applyFill="1" applyAlignment="1" applyProtection="1">
      <alignment horizontal="left" vertical="top" wrapText="1"/>
      <protection locked="0" hidden="1"/>
    </xf>
    <xf numFmtId="0" fontId="10" fillId="4" borderId="14" xfId="0" applyFont="1" applyFill="1" applyBorder="1" applyAlignment="1" applyProtection="1">
      <alignment horizontal="right" vertical="center" wrapText="1"/>
      <protection locked="0"/>
    </xf>
    <xf numFmtId="2" fontId="10" fillId="0" borderId="13" xfId="0" applyNumberFormat="1" applyFont="1" applyBorder="1" applyAlignment="1" applyProtection="1">
      <alignment horizontal="right" vertical="center" wrapText="1"/>
      <protection locked="0"/>
    </xf>
    <xf numFmtId="0" fontId="0" fillId="4" borderId="1" xfId="0" applyFill="1" applyBorder="1" applyAlignment="1" applyProtection="1">
      <alignment horizontal="right" vertical="top" wrapText="1"/>
      <protection locked="0"/>
    </xf>
    <xf numFmtId="0" fontId="3" fillId="0" borderId="0" xfId="0" applyFont="1" applyAlignment="1" applyProtection="1">
      <alignment vertical="center" wrapText="1"/>
      <protection locked="0"/>
    </xf>
    <xf numFmtId="1" fontId="0" fillId="4" borderId="0" xfId="0" applyNumberFormat="1" applyFill="1" applyAlignment="1" applyProtection="1">
      <alignment horizontal="left" vertical="top" wrapText="1"/>
      <protection locked="0"/>
    </xf>
    <xf numFmtId="0" fontId="17" fillId="4" borderId="106" xfId="0" applyFont="1" applyFill="1" applyBorder="1" applyAlignment="1" applyProtection="1">
      <alignment horizontal="center" vertical="center" wrapText="1"/>
      <protection locked="0"/>
    </xf>
    <xf numFmtId="0" fontId="3" fillId="11" borderId="1" xfId="4" applyFont="1" applyFill="1" applyAlignment="1" applyProtection="1">
      <alignment horizontal="left" vertical="center" wrapText="1"/>
      <protection hidden="1"/>
    </xf>
    <xf numFmtId="0" fontId="0" fillId="9" borderId="1" xfId="0" applyFill="1" applyBorder="1" applyAlignment="1" applyProtection="1">
      <alignment vertical="center" wrapText="1"/>
      <protection hidden="1"/>
    </xf>
    <xf numFmtId="0" fontId="0" fillId="0" borderId="14" xfId="5" applyFont="1" applyFill="1" applyBorder="1" applyAlignment="1" applyProtection="1">
      <alignment horizontal="left" wrapText="1" indent="1"/>
      <protection locked="0" hidden="1"/>
    </xf>
    <xf numFmtId="0" fontId="0" fillId="0" borderId="14" xfId="5" applyFont="1" applyFill="1" applyBorder="1" applyProtection="1">
      <alignment horizontal="left" vertical="center" wrapText="1" indent="1"/>
      <protection locked="0" hidden="1"/>
    </xf>
    <xf numFmtId="0" fontId="3" fillId="11" borderId="2" xfId="0" applyFont="1" applyFill="1" applyBorder="1" applyAlignment="1" applyProtection="1">
      <alignment horizontal="left" vertical="top" wrapText="1"/>
      <protection hidden="1"/>
    </xf>
    <xf numFmtId="0" fontId="0" fillId="0" borderId="1" xfId="5" applyFont="1" applyFill="1" applyAlignment="1" applyProtection="1">
      <alignment horizontal="left" vertical="top" wrapText="1"/>
      <protection locked="0" hidden="1"/>
    </xf>
    <xf numFmtId="0" fontId="17" fillId="4" borderId="0" xfId="0" applyFont="1" applyFill="1" applyAlignment="1" applyProtection="1">
      <alignment horizontal="center" vertical="center" wrapText="1"/>
      <protection hidden="1"/>
    </xf>
    <xf numFmtId="0" fontId="3" fillId="0" borderId="1" xfId="0" applyFont="1" applyBorder="1" applyAlignment="1" applyProtection="1">
      <alignment horizontal="left" vertical="top" wrapText="1"/>
      <protection locked="0" hidden="1"/>
    </xf>
    <xf numFmtId="2" fontId="1" fillId="4" borderId="1" xfId="1" applyNumberFormat="1" applyFont="1" applyFill="1" applyBorder="1" applyAlignment="1" applyProtection="1">
      <alignment horizontal="right" vertical="center"/>
      <protection locked="0" hidden="1"/>
    </xf>
    <xf numFmtId="0" fontId="10" fillId="0" borderId="100" xfId="0" applyFont="1" applyBorder="1" applyAlignment="1">
      <alignment horizontal="left" vertical="top" wrapText="1"/>
    </xf>
    <xf numFmtId="170" fontId="1" fillId="9" borderId="90" xfId="1" applyNumberFormat="1" applyFont="1" applyFill="1" applyBorder="1" applyAlignment="1" applyProtection="1">
      <alignment horizontal="right" vertical="center"/>
    </xf>
    <xf numFmtId="170" fontId="1" fillId="9" borderId="90" xfId="1" applyNumberFormat="1" applyFont="1" applyFill="1" applyBorder="1" applyAlignment="1" applyProtection="1">
      <alignment vertical="center"/>
    </xf>
    <xf numFmtId="44" fontId="9" fillId="9" borderId="1" xfId="0" applyNumberFormat="1" applyFont="1" applyFill="1" applyBorder="1" applyAlignment="1">
      <alignment horizontal="center" vertical="top"/>
    </xf>
    <xf numFmtId="0" fontId="0" fillId="9" borderId="0" xfId="0" applyFill="1" applyAlignment="1" applyProtection="1">
      <alignment vertical="top"/>
      <protection locked="0"/>
    </xf>
    <xf numFmtId="0" fontId="0" fillId="4" borderId="83" xfId="0" applyFill="1" applyBorder="1" applyAlignment="1">
      <alignment vertical="top" wrapText="1"/>
    </xf>
    <xf numFmtId="0" fontId="0" fillId="9" borderId="1" xfId="0" applyFill="1" applyBorder="1" applyAlignment="1">
      <alignment horizontal="left" wrapText="1"/>
    </xf>
    <xf numFmtId="0" fontId="0" fillId="11" borderId="38" xfId="0" applyFill="1" applyBorder="1" applyAlignment="1" applyProtection="1">
      <alignment vertical="center" wrapText="1"/>
      <protection hidden="1"/>
    </xf>
    <xf numFmtId="0" fontId="0" fillId="9" borderId="38" xfId="0" applyFill="1" applyBorder="1" applyAlignment="1" applyProtection="1">
      <alignment vertical="center" wrapText="1"/>
      <protection hidden="1"/>
    </xf>
    <xf numFmtId="0" fontId="0" fillId="9" borderId="13" xfId="0" applyFill="1" applyBorder="1" applyAlignment="1" applyProtection="1">
      <alignment horizontal="left" vertical="center" wrapText="1"/>
      <protection hidden="1"/>
    </xf>
    <xf numFmtId="0" fontId="0" fillId="9" borderId="38" xfId="0" applyFill="1" applyBorder="1" applyAlignment="1">
      <alignment vertical="center" wrapText="1"/>
    </xf>
    <xf numFmtId="0" fontId="0" fillId="9" borderId="15" xfId="0" applyFill="1" applyBorder="1" applyAlignment="1">
      <alignment horizontal="left" vertical="center" wrapText="1"/>
    </xf>
    <xf numFmtId="0" fontId="33" fillId="4" borderId="74" xfId="0" applyFont="1" applyFill="1" applyBorder="1" applyAlignment="1">
      <alignment horizontal="left" vertical="top" wrapText="1"/>
    </xf>
    <xf numFmtId="14" fontId="0" fillId="4" borderId="1" xfId="0" applyNumberFormat="1" applyFill="1" applyBorder="1" applyAlignment="1" applyProtection="1">
      <alignment horizontal="right" vertical="center" wrapText="1"/>
      <protection locked="0"/>
    </xf>
    <xf numFmtId="0" fontId="3" fillId="8" borderId="0" xfId="0" applyFont="1" applyFill="1" applyAlignment="1">
      <alignment horizontal="center" wrapText="1"/>
    </xf>
    <xf numFmtId="0" fontId="5" fillId="0" borderId="0" xfId="2" applyFont="1" applyFill="1" applyBorder="1" applyAlignment="1">
      <alignment horizontal="left" vertical="center" wrapText="1"/>
    </xf>
    <xf numFmtId="0" fontId="6" fillId="9" borderId="94" xfId="0" applyFont="1" applyFill="1" applyBorder="1" applyAlignment="1">
      <alignment horizontal="left" vertical="center" wrapText="1"/>
    </xf>
    <xf numFmtId="0" fontId="6" fillId="9" borderId="95" xfId="0" applyFont="1" applyFill="1" applyBorder="1" applyAlignment="1">
      <alignment horizontal="left" vertical="center" wrapText="1"/>
    </xf>
    <xf numFmtId="0" fontId="6" fillId="9" borderId="96" xfId="0" applyFont="1" applyFill="1" applyBorder="1" applyAlignment="1">
      <alignment horizontal="left" vertical="center" wrapText="1"/>
    </xf>
    <xf numFmtId="0" fontId="6" fillId="9" borderId="101" xfId="0" applyFont="1" applyFill="1" applyBorder="1" applyAlignment="1">
      <alignment horizontal="left" vertical="center" wrapText="1"/>
    </xf>
    <xf numFmtId="0" fontId="6" fillId="9" borderId="102" xfId="0" applyFont="1" applyFill="1" applyBorder="1" applyAlignment="1">
      <alignment horizontal="left" vertical="center" wrapText="1"/>
    </xf>
    <xf numFmtId="0" fontId="6" fillId="9" borderId="103" xfId="0" applyFont="1" applyFill="1" applyBorder="1" applyAlignment="1">
      <alignment horizontal="left" vertical="center" wrapText="1"/>
    </xf>
    <xf numFmtId="0" fontId="6" fillId="9" borderId="4" xfId="0" applyFont="1" applyFill="1" applyBorder="1" applyAlignment="1">
      <alignment horizontal="left" vertical="center" wrapText="1"/>
    </xf>
    <xf numFmtId="0" fontId="0" fillId="0" borderId="105" xfId="0" applyBorder="1" applyAlignment="1">
      <alignment horizontal="left" vertical="center" wrapText="1"/>
    </xf>
    <xf numFmtId="0" fontId="0" fillId="0" borderId="68" xfId="0" applyBorder="1" applyAlignment="1">
      <alignment horizontal="left" vertical="center" wrapText="1"/>
    </xf>
    <xf numFmtId="0" fontId="3" fillId="9" borderId="91" xfId="0" applyFont="1" applyFill="1" applyBorder="1" applyAlignment="1">
      <alignment horizontal="left"/>
    </xf>
    <xf numFmtId="0" fontId="3" fillId="9" borderId="92" xfId="0" applyFont="1" applyFill="1" applyBorder="1" applyAlignment="1">
      <alignment horizontal="left"/>
    </xf>
    <xf numFmtId="0" fontId="7" fillId="0" borderId="0" xfId="0" applyFont="1" applyAlignment="1">
      <alignment horizontal="left" vertical="center" wrapText="1"/>
    </xf>
    <xf numFmtId="0" fontId="6" fillId="0" borderId="48" xfId="0" applyFont="1" applyBorder="1" applyAlignment="1">
      <alignment horizontal="left" vertical="center" wrapText="1"/>
    </xf>
    <xf numFmtId="0" fontId="6" fillId="0" borderId="51" xfId="0" applyFont="1" applyBorder="1" applyAlignment="1">
      <alignment horizontal="left" vertical="center" wrapText="1"/>
    </xf>
    <xf numFmtId="0" fontId="3" fillId="11" borderId="71" xfId="2" applyFont="1" applyFill="1" applyBorder="1" applyAlignment="1">
      <alignment horizontal="left" vertical="center" wrapText="1"/>
    </xf>
    <xf numFmtId="0" fontId="3" fillId="11" borderId="6" xfId="2" applyFont="1" applyFill="1" applyBorder="1" applyAlignment="1">
      <alignment horizontal="left" vertical="center" wrapText="1"/>
    </xf>
    <xf numFmtId="0" fontId="3" fillId="11" borderId="75" xfId="2" applyFont="1" applyFill="1" applyBorder="1" applyAlignment="1">
      <alignment horizontal="left" vertical="center" wrapText="1"/>
    </xf>
    <xf numFmtId="0" fontId="3" fillId="11" borderId="76" xfId="2" applyFont="1" applyFill="1" applyBorder="1" applyAlignment="1">
      <alignment horizontal="left" vertical="center" wrapText="1"/>
    </xf>
    <xf numFmtId="0" fontId="10" fillId="11" borderId="71" xfId="2" applyFont="1" applyFill="1" applyBorder="1" applyAlignment="1">
      <alignment horizontal="left" vertical="center" wrapText="1"/>
    </xf>
    <xf numFmtId="0" fontId="10" fillId="11" borderId="6" xfId="2" applyFont="1" applyFill="1" applyBorder="1" applyAlignment="1">
      <alignment horizontal="left" vertical="center" wrapText="1"/>
    </xf>
    <xf numFmtId="0" fontId="7" fillId="0" borderId="48" xfId="0" applyFont="1" applyBorder="1" applyAlignment="1">
      <alignment horizontal="left" vertical="center" wrapText="1"/>
    </xf>
    <xf numFmtId="0" fontId="3" fillId="11" borderId="87" xfId="0" applyFont="1" applyFill="1" applyBorder="1" applyAlignment="1">
      <alignment horizontal="left"/>
    </xf>
    <xf numFmtId="0" fontId="3" fillId="11" borderId="88" xfId="0" applyFont="1" applyFill="1" applyBorder="1" applyAlignment="1">
      <alignment horizontal="left"/>
    </xf>
    <xf numFmtId="0" fontId="5" fillId="0" borderId="50" xfId="2" applyFont="1" applyFill="1" applyBorder="1" applyAlignment="1">
      <alignment horizontal="left" vertical="center" wrapText="1"/>
    </xf>
    <xf numFmtId="0" fontId="10" fillId="11" borderId="73" xfId="2" applyFont="1" applyFill="1" applyBorder="1" applyAlignment="1">
      <alignment horizontal="left" vertical="center" wrapText="1"/>
    </xf>
    <xf numFmtId="0" fontId="9" fillId="11" borderId="1" xfId="2" applyFont="1" applyFill="1" applyAlignment="1">
      <alignment horizontal="left" vertical="center" wrapText="1"/>
    </xf>
    <xf numFmtId="0" fontId="33" fillId="11" borderId="75" xfId="2" applyFont="1" applyFill="1" applyBorder="1" applyAlignment="1">
      <alignment horizontal="left" vertical="center" wrapText="1"/>
    </xf>
    <xf numFmtId="0" fontId="9" fillId="11" borderId="76" xfId="2" applyFont="1" applyFill="1" applyBorder="1" applyAlignment="1">
      <alignment horizontal="left" vertical="center" wrapText="1"/>
    </xf>
    <xf numFmtId="0" fontId="4" fillId="0" borderId="50" xfId="2" applyFill="1" applyBorder="1" applyAlignment="1">
      <alignment horizontal="left" vertical="center" wrapText="1"/>
    </xf>
    <xf numFmtId="0" fontId="4" fillId="0" borderId="20" xfId="2" applyFill="1" applyBorder="1" applyAlignment="1">
      <alignment horizontal="left" vertical="center" wrapText="1"/>
    </xf>
    <xf numFmtId="0" fontId="3" fillId="11" borderId="73" xfId="2" applyFont="1" applyFill="1" applyBorder="1" applyAlignment="1">
      <alignment horizontal="left" vertical="center" wrapText="1"/>
    </xf>
    <xf numFmtId="0" fontId="3" fillId="11" borderId="1" xfId="2" applyFont="1" applyFill="1" applyAlignment="1">
      <alignment horizontal="left" vertical="center" wrapText="1"/>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82"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83" xfId="0" applyBorder="1" applyAlignment="1" applyProtection="1">
      <alignment horizontal="left" vertical="top"/>
      <protection locked="0"/>
    </xf>
    <xf numFmtId="0" fontId="0" fillId="0" borderId="84" xfId="0" applyBorder="1" applyAlignment="1" applyProtection="1">
      <alignment horizontal="left" vertical="top" wrapText="1"/>
      <protection locked="0"/>
    </xf>
    <xf numFmtId="0" fontId="0" fillId="0" borderId="53" xfId="0" applyBorder="1" applyAlignment="1" applyProtection="1">
      <alignment horizontal="left" vertical="top" wrapText="1"/>
      <protection locked="0"/>
    </xf>
    <xf numFmtId="0" fontId="0" fillId="0" borderId="85" xfId="0" applyBorder="1" applyAlignment="1" applyProtection="1">
      <alignment horizontal="left" vertical="top" wrapText="1"/>
      <protection locked="0"/>
    </xf>
    <xf numFmtId="0" fontId="17" fillId="10" borderId="1" xfId="0" applyFont="1" applyFill="1" applyBorder="1" applyAlignment="1">
      <alignment horizontal="left" vertical="center" wrapText="1"/>
    </xf>
    <xf numFmtId="0" fontId="15" fillId="10" borderId="1"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3" fillId="11" borderId="13" xfId="0" applyFont="1" applyFill="1" applyBorder="1" applyAlignment="1">
      <alignment horizontal="left" vertical="center" wrapText="1"/>
    </xf>
    <xf numFmtId="0" fontId="5" fillId="0" borderId="25" xfId="2" applyFont="1" applyFill="1" applyBorder="1" applyAlignment="1">
      <alignment horizontal="left" vertical="top" wrapText="1"/>
    </xf>
    <xf numFmtId="0" fontId="5" fillId="0" borderId="29" xfId="2" applyFont="1" applyFill="1" applyBorder="1" applyAlignment="1">
      <alignment horizontal="left" vertical="top" wrapText="1"/>
    </xf>
    <xf numFmtId="0" fontId="5" fillId="0" borderId="34" xfId="2" applyFont="1" applyFill="1" applyBorder="1" applyAlignment="1">
      <alignment horizontal="left" vertical="top" wrapText="1"/>
    </xf>
    <xf numFmtId="0" fontId="0" fillId="9" borderId="15" xfId="0" applyFill="1" applyBorder="1" applyAlignment="1">
      <alignment horizontal="left" vertical="top" wrapText="1"/>
    </xf>
    <xf numFmtId="0" fontId="0" fillId="9" borderId="37" xfId="0" applyFill="1" applyBorder="1" applyAlignment="1">
      <alignment horizontal="left" vertical="top" wrapText="1"/>
    </xf>
    <xf numFmtId="0" fontId="0" fillId="9" borderId="14" xfId="0" applyFill="1" applyBorder="1" applyAlignment="1">
      <alignment horizontal="left" vertical="top" wrapText="1"/>
    </xf>
    <xf numFmtId="0" fontId="3" fillId="11" borderId="2" xfId="2" applyFont="1" applyFill="1" applyBorder="1" applyAlignment="1">
      <alignment horizontal="left" vertical="center" wrapText="1"/>
    </xf>
    <xf numFmtId="0" fontId="3" fillId="11" borderId="13" xfId="2" applyFont="1" applyFill="1" applyBorder="1" applyAlignment="1">
      <alignment horizontal="left" vertical="center" wrapText="1"/>
    </xf>
    <xf numFmtId="0" fontId="0" fillId="0" borderId="13" xfId="0" applyBorder="1" applyAlignment="1">
      <alignment horizontal="left" vertical="center" wrapText="1"/>
    </xf>
    <xf numFmtId="0" fontId="10" fillId="11" borderId="11" xfId="0" applyFont="1" applyFill="1" applyBorder="1" applyAlignment="1">
      <alignment horizontal="left" vertical="center" wrapText="1"/>
    </xf>
    <xf numFmtId="0" fontId="10" fillId="11" borderId="12" xfId="0" applyFont="1" applyFill="1" applyBorder="1" applyAlignment="1">
      <alignment horizontal="left" vertical="center" wrapText="1"/>
    </xf>
    <xf numFmtId="0" fontId="0" fillId="0" borderId="14" xfId="0" applyBorder="1" applyAlignment="1">
      <alignment horizontal="left" vertical="top" wrapText="1"/>
    </xf>
    <xf numFmtId="0" fontId="0" fillId="0" borderId="37" xfId="0" applyBorder="1" applyAlignment="1">
      <alignment horizontal="left" vertical="top" wrapText="1"/>
    </xf>
    <xf numFmtId="0" fontId="0" fillId="0" borderId="66" xfId="0" applyBorder="1" applyAlignment="1">
      <alignment horizontal="left" vertical="top" wrapText="1"/>
    </xf>
    <xf numFmtId="0" fontId="9" fillId="9" borderId="2" xfId="0" applyFont="1" applyFill="1" applyBorder="1" applyAlignment="1">
      <alignment horizontal="left" vertical="center" wrapText="1"/>
    </xf>
    <xf numFmtId="0" fontId="9" fillId="9" borderId="13" xfId="0" applyFont="1" applyFill="1" applyBorder="1" applyAlignment="1">
      <alignment horizontal="left" vertical="center" wrapText="1"/>
    </xf>
    <xf numFmtId="0" fontId="9" fillId="4" borderId="16" xfId="0" applyFont="1" applyFill="1" applyBorder="1" applyAlignment="1" applyProtection="1">
      <alignment horizontal="left" vertical="center" wrapText="1"/>
      <protection locked="0"/>
    </xf>
    <xf numFmtId="0" fontId="3" fillId="10" borderId="2" xfId="0" applyFont="1" applyFill="1" applyBorder="1" applyAlignment="1">
      <alignment horizontal="left" vertical="center" wrapText="1"/>
    </xf>
    <xf numFmtId="0" fontId="3" fillId="10" borderId="13" xfId="0" applyFont="1" applyFill="1" applyBorder="1" applyAlignment="1">
      <alignment horizontal="left" vertical="center" wrapText="1"/>
    </xf>
    <xf numFmtId="0" fontId="15" fillId="10" borderId="2" xfId="0" applyFont="1" applyFill="1" applyBorder="1" applyAlignment="1">
      <alignment horizontal="left" vertical="center" wrapText="1"/>
    </xf>
    <xf numFmtId="0" fontId="15" fillId="10" borderId="13" xfId="0" applyFont="1" applyFill="1" applyBorder="1" applyAlignment="1">
      <alignment horizontal="left" vertical="center" wrapText="1"/>
    </xf>
    <xf numFmtId="0" fontId="15" fillId="10" borderId="1" xfId="0" applyFont="1" applyFill="1" applyBorder="1" applyAlignment="1" applyProtection="1">
      <alignment horizontal="left" vertical="center" wrapText="1"/>
      <protection hidden="1"/>
    </xf>
    <xf numFmtId="0" fontId="17" fillId="10" borderId="1" xfId="0" applyFont="1" applyFill="1" applyBorder="1" applyAlignment="1" applyProtection="1">
      <alignment horizontal="left" vertical="center" wrapText="1"/>
      <protection hidden="1"/>
    </xf>
    <xf numFmtId="0" fontId="10" fillId="11" borderId="107" xfId="0" applyFont="1" applyFill="1" applyBorder="1" applyAlignment="1" applyProtection="1">
      <alignment horizontal="left" vertical="center" wrapText="1"/>
      <protection hidden="1"/>
    </xf>
    <xf numFmtId="0" fontId="10" fillId="11" borderId="108" xfId="0" applyFont="1" applyFill="1" applyBorder="1" applyAlignment="1" applyProtection="1">
      <alignment horizontal="left" vertical="center" wrapText="1"/>
      <protection hidden="1"/>
    </xf>
    <xf numFmtId="0" fontId="5" fillId="0" borderId="0" xfId="2" applyFont="1" applyFill="1" applyBorder="1" applyAlignment="1" applyProtection="1">
      <alignment horizontal="left" vertical="center" wrapText="1"/>
      <protection hidden="1"/>
    </xf>
    <xf numFmtId="0" fontId="0" fillId="0" borderId="11" xfId="0" applyBorder="1" applyAlignment="1" applyProtection="1">
      <alignment horizontal="left" vertical="center" wrapText="1"/>
      <protection hidden="1"/>
    </xf>
    <xf numFmtId="0" fontId="0" fillId="0" borderId="5" xfId="0" applyBorder="1" applyAlignment="1" applyProtection="1">
      <alignment horizontal="left" vertical="center" wrapText="1"/>
      <protection hidden="1"/>
    </xf>
    <xf numFmtId="0" fontId="3" fillId="11" borderId="2" xfId="0" applyFont="1" applyFill="1" applyBorder="1" applyAlignment="1" applyProtection="1">
      <alignment horizontal="left" vertical="center"/>
      <protection hidden="1"/>
    </xf>
    <xf numFmtId="0" fontId="3" fillId="11" borderId="13" xfId="0" applyFont="1" applyFill="1" applyBorder="1" applyAlignment="1" applyProtection="1">
      <alignment horizontal="left" vertical="center"/>
      <protection hidden="1"/>
    </xf>
    <xf numFmtId="0" fontId="3" fillId="11" borderId="1" xfId="0" applyFont="1" applyFill="1" applyBorder="1" applyAlignment="1" applyProtection="1">
      <alignment horizontal="left" vertical="center" wrapText="1"/>
      <protection hidden="1"/>
    </xf>
    <xf numFmtId="0" fontId="0" fillId="11" borderId="1" xfId="0" applyFill="1" applyBorder="1" applyAlignment="1">
      <alignment horizontal="left" vertical="top" wrapText="1"/>
    </xf>
    <xf numFmtId="0" fontId="3" fillId="11" borderId="1" xfId="0" applyFont="1" applyFill="1" applyBorder="1" applyAlignment="1">
      <alignment horizontal="left" vertical="top" wrapText="1"/>
    </xf>
    <xf numFmtId="0" fontId="5" fillId="0" borderId="26" xfId="2" applyFont="1" applyFill="1" applyBorder="1" applyAlignment="1">
      <alignment horizontal="left" vertical="top" wrapText="1"/>
    </xf>
    <xf numFmtId="0" fontId="16" fillId="0" borderId="14" xfId="0" applyFont="1" applyBorder="1" applyAlignment="1">
      <alignment horizontal="left" vertical="top" wrapText="1"/>
    </xf>
    <xf numFmtId="0" fontId="16" fillId="0" borderId="37" xfId="0" applyFont="1" applyBorder="1" applyAlignment="1">
      <alignment horizontal="left" vertical="top" wrapText="1"/>
    </xf>
    <xf numFmtId="0" fontId="16" fillId="0" borderId="3" xfId="0" applyFont="1" applyBorder="1" applyAlignment="1">
      <alignment horizontal="left" vertical="top" wrapText="1"/>
    </xf>
    <xf numFmtId="0" fontId="9" fillId="11" borderId="2" xfId="0" applyFont="1" applyFill="1" applyBorder="1" applyAlignment="1" applyProtection="1">
      <alignment horizontal="left" vertical="center" wrapText="1"/>
      <protection locked="0"/>
    </xf>
    <xf numFmtId="0" fontId="9" fillId="11" borderId="13" xfId="0" applyFont="1" applyFill="1" applyBorder="1" applyAlignment="1" applyProtection="1">
      <alignment horizontal="left" vertical="center" wrapText="1"/>
      <protection locked="0"/>
    </xf>
    <xf numFmtId="0" fontId="3" fillId="11" borderId="70" xfId="0" applyFont="1" applyFill="1" applyBorder="1" applyAlignment="1">
      <alignment horizontal="left" vertical="center" wrapText="1"/>
    </xf>
    <xf numFmtId="0" fontId="10" fillId="4" borderId="0" xfId="0" applyFont="1" applyFill="1" applyAlignment="1">
      <alignment horizontal="left" vertical="center" wrapText="1"/>
    </xf>
    <xf numFmtId="0" fontId="9" fillId="9" borderId="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15" fillId="4" borderId="0" xfId="0" applyFont="1" applyFill="1" applyAlignment="1">
      <alignment horizontal="left" vertical="center" wrapText="1"/>
    </xf>
    <xf numFmtId="0" fontId="5" fillId="0" borderId="0" xfId="2" applyFont="1" applyFill="1" applyBorder="1" applyAlignment="1" applyProtection="1">
      <alignment horizontal="left" vertical="top" wrapText="1"/>
      <protection locked="0"/>
    </xf>
    <xf numFmtId="0" fontId="0" fillId="0" borderId="11"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3" fillId="11" borderId="2" xfId="0" applyFont="1" applyFill="1" applyBorder="1" applyAlignment="1" applyProtection="1">
      <alignment horizontal="left" vertical="center" wrapText="1"/>
      <protection locked="0"/>
    </xf>
    <xf numFmtId="0" fontId="3" fillId="11" borderId="13" xfId="0" applyFont="1" applyFill="1" applyBorder="1" applyAlignment="1" applyProtection="1">
      <alignment horizontal="left" vertical="center" wrapText="1"/>
      <protection locked="0"/>
    </xf>
    <xf numFmtId="0" fontId="15" fillId="10" borderId="1" xfId="0" applyFont="1" applyFill="1" applyBorder="1" applyAlignment="1">
      <alignment horizontal="left" vertical="top" wrapText="1"/>
    </xf>
    <xf numFmtId="0" fontId="0" fillId="0" borderId="64" xfId="0" applyBorder="1" applyAlignment="1" applyProtection="1">
      <alignment horizontal="center" vertical="top"/>
      <protection locked="0"/>
    </xf>
    <xf numFmtId="0" fontId="0" fillId="0" borderId="65" xfId="0" applyBorder="1" applyAlignment="1" applyProtection="1">
      <alignment horizontal="center" vertical="top"/>
      <protection locked="0"/>
    </xf>
    <xf numFmtId="0" fontId="17" fillId="10" borderId="1" xfId="0" applyFont="1" applyFill="1" applyBorder="1" applyAlignment="1">
      <alignment horizontal="left" vertical="top" wrapText="1"/>
    </xf>
    <xf numFmtId="0" fontId="43" fillId="0" borderId="0" xfId="2" applyFont="1" applyFill="1" applyBorder="1" applyAlignment="1">
      <alignment horizontal="left" vertical="top" wrapText="1"/>
    </xf>
    <xf numFmtId="0" fontId="5" fillId="0" borderId="0" xfId="2" applyFont="1" applyFill="1" applyBorder="1" applyAlignment="1">
      <alignment horizontal="left" vertical="top" wrapText="1"/>
    </xf>
    <xf numFmtId="0" fontId="31" fillId="0" borderId="11" xfId="0" applyFont="1" applyBorder="1" applyAlignment="1">
      <alignment horizontal="left" vertical="top" wrapText="1"/>
    </xf>
    <xf numFmtId="0" fontId="0" fillId="0" borderId="5" xfId="0" applyBorder="1" applyAlignment="1">
      <alignment horizontal="left" vertical="top" wrapText="1"/>
    </xf>
    <xf numFmtId="0" fontId="0" fillId="0" borderId="104" xfId="0" applyBorder="1" applyAlignment="1" applyProtection="1">
      <alignment horizontal="center" vertical="top"/>
      <protection locked="0"/>
    </xf>
    <xf numFmtId="0" fontId="15" fillId="4" borderId="0" xfId="0" applyFont="1" applyFill="1" applyAlignment="1">
      <alignment horizontal="left" vertical="top" wrapText="1"/>
    </xf>
  </cellXfs>
  <cellStyles count="7">
    <cellStyle name="AA - Headings" xfId="2" xr:uid="{00000000-0005-0000-0000-000000000000}"/>
    <cellStyle name="AB - Descriptions/Question Prompts" xfId="4" xr:uid="{00000000-0005-0000-0000-000001000000}"/>
    <cellStyle name="AC - TEOs to Fill" xfId="5" xr:uid="{00000000-0005-0000-0000-000002000000}"/>
    <cellStyle name="Currency" xfId="1" builtinId="4"/>
    <cellStyle name="Hyperlink" xfId="3" builtinId="8"/>
    <cellStyle name="Normal" xfId="0" builtinId="0"/>
    <cellStyle name="Percent" xfId="6" builtinId="5"/>
  </cellStyles>
  <dxfs count="3">
    <dxf>
      <fill>
        <patternFill>
          <bgColor theme="2" tint="-0.24994659260841701"/>
        </patternFill>
      </fill>
    </dxf>
    <dxf>
      <fill>
        <patternFill>
          <bgColor theme="2" tint="-0.24994659260841701"/>
        </patternFill>
      </fill>
    </dxf>
    <dxf>
      <fill>
        <patternFill>
          <bgColor theme="2" tint="-0.24994659260841701"/>
        </patternFill>
      </fill>
    </dxf>
  </dxfs>
  <tableStyles count="0" defaultTableStyle="TableStyleMedium2" defaultPivotStyle="PivotStyleLight16"/>
  <colors>
    <mruColors>
      <color rgb="FFFEDE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5991225</xdr:colOff>
      <xdr:row>0</xdr:row>
      <xdr:rowOff>85725</xdr:rowOff>
    </xdr:from>
    <xdr:to>
      <xdr:col>3</xdr:col>
      <xdr:colOff>9096375</xdr:colOff>
      <xdr:row>0</xdr:row>
      <xdr:rowOff>1152525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763125" y="85725"/>
          <a:ext cx="3105150" cy="1066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view.officeapps.live.com/op/view.aspx?src=https%3A%2F%2Fwww.tec.govt.nz%2Fassets%2FForms-templates-and-guides%2F2024-vs-2025-Funding-Rates.xlsx&amp;wdOrigin=BROWSELINK"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view.officeapps.live.com/op/view.aspx?src=https%3A%2F%2Fwww.tec.govt.nz%2Fassets%2FForms-templates-and-guides%2F2024-vs-2025-Funding-Rates.xlsx&amp;wdOrigin=BROWSELIN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view.officeapps.live.com/op/view.aspx?src=https%3A%2F%2Fwww.tec.govt.nz%2Fassets%2FForms-templates-and-guides%2F2024-vs-2025-Funding-Rates.xlsx&amp;wdOrigin=BROWSELIN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view.officeapps.live.com/op/view.aspx?src=https%3A%2F%2Fwww.tec.govt.nz%2Fassets%2FForms-templates-and-guides%2F2024-vs-2025-Funding-Rates.xlsx&amp;wdOrigin=BROWSELINK"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D98"/>
  <sheetViews>
    <sheetView topLeftCell="D1" workbookViewId="0">
      <selection activeCell="U3" sqref="U3"/>
    </sheetView>
  </sheetViews>
  <sheetFormatPr defaultColWidth="9.265625" defaultRowHeight="14.25" x14ac:dyDescent="0.45"/>
  <cols>
    <col min="1" max="1" width="9.265625" style="21"/>
    <col min="2" max="2" width="23.3984375" style="21" bestFit="1" customWidth="1"/>
    <col min="3" max="4" width="9.265625" style="21"/>
    <col min="5" max="5" width="43.73046875" style="21" customWidth="1"/>
    <col min="6" max="6" width="9.265625" style="21" customWidth="1"/>
    <col min="7" max="7" width="15.265625" style="21" customWidth="1"/>
    <col min="8" max="8" width="49" style="21" customWidth="1"/>
    <col min="9" max="9" width="26.1328125" style="21" customWidth="1"/>
    <col min="10" max="11" width="35.3984375" style="21" customWidth="1"/>
    <col min="12" max="12" width="29.3984375" style="21" customWidth="1"/>
    <col min="13" max="13" width="13.73046875" style="21" bestFit="1" customWidth="1"/>
    <col min="14" max="14" width="46.59765625" style="21" customWidth="1"/>
    <col min="15" max="15" width="31.3984375" style="21" customWidth="1"/>
    <col min="16" max="17" width="52.3984375" style="21" customWidth="1"/>
    <col min="18" max="18" width="64.59765625" style="21" customWidth="1"/>
    <col min="19" max="19" width="11.73046875" style="21" customWidth="1"/>
    <col min="20" max="20" width="18" style="21" customWidth="1"/>
    <col min="21" max="21" width="31.265625" style="21" customWidth="1"/>
    <col min="22" max="23" width="19.59765625" style="21" customWidth="1"/>
    <col min="24" max="24" width="21.59765625" style="21" customWidth="1"/>
    <col min="25" max="26" width="22.59765625" style="21" customWidth="1"/>
    <col min="27" max="27" width="23" style="21" customWidth="1"/>
    <col min="28" max="28" width="23.73046875" style="21" customWidth="1"/>
    <col min="29" max="29" width="27.3984375" style="21" customWidth="1"/>
    <col min="30" max="30" width="26.265625" style="21" customWidth="1"/>
    <col min="31" max="16384" width="9.265625" style="21"/>
  </cols>
  <sheetData>
    <row r="1" spans="1:30" s="31" customFormat="1" ht="44.65" customHeight="1" x14ac:dyDescent="0.45">
      <c r="A1" s="31" t="s">
        <v>0</v>
      </c>
      <c r="B1" s="31" t="s">
        <v>1</v>
      </c>
      <c r="C1" s="21">
        <v>1</v>
      </c>
      <c r="D1" s="21" t="s">
        <v>2</v>
      </c>
      <c r="E1" s="31" t="s">
        <v>3</v>
      </c>
      <c r="F1" s="21" t="s">
        <v>4</v>
      </c>
      <c r="G1" s="35" t="s">
        <v>5</v>
      </c>
      <c r="H1" s="31" t="s">
        <v>6</v>
      </c>
      <c r="I1" s="31" t="s">
        <v>7</v>
      </c>
      <c r="J1" s="36" t="s">
        <v>8</v>
      </c>
      <c r="K1" s="31" t="s">
        <v>9</v>
      </c>
      <c r="L1" s="427" t="s">
        <v>10</v>
      </c>
      <c r="M1" s="427"/>
      <c r="N1" s="33" t="s">
        <v>11</v>
      </c>
      <c r="O1" s="31" t="s">
        <v>12</v>
      </c>
      <c r="P1" s="31" t="s">
        <v>13</v>
      </c>
      <c r="Q1" s="31" t="s">
        <v>14</v>
      </c>
      <c r="R1" s="31" t="s">
        <v>15</v>
      </c>
      <c r="S1" s="31" t="s">
        <v>16</v>
      </c>
      <c r="T1" s="31" t="s">
        <v>17</v>
      </c>
      <c r="V1" s="31" t="s">
        <v>18</v>
      </c>
      <c r="W1" s="31" t="s">
        <v>19</v>
      </c>
      <c r="X1" s="31" t="s">
        <v>20</v>
      </c>
      <c r="Y1" s="31" t="s">
        <v>21</v>
      </c>
      <c r="AA1" s="122" t="s">
        <v>22</v>
      </c>
      <c r="AB1" s="31" t="s">
        <v>23</v>
      </c>
      <c r="AC1" s="31" t="s">
        <v>24</v>
      </c>
      <c r="AD1" s="31" t="s">
        <v>25</v>
      </c>
    </row>
    <row r="2" spans="1:30" ht="42.75" x14ac:dyDescent="0.45">
      <c r="A2" s="21" t="s">
        <v>26</v>
      </c>
      <c r="C2" s="21">
        <v>2</v>
      </c>
      <c r="D2" s="40">
        <v>0.02</v>
      </c>
      <c r="E2" s="39" t="s">
        <v>27</v>
      </c>
      <c r="F2" s="21" t="s">
        <v>28</v>
      </c>
      <c r="G2" s="21" t="s">
        <v>29</v>
      </c>
      <c r="H2" s="21" t="s">
        <v>30</v>
      </c>
      <c r="I2" s="21" t="s">
        <v>31</v>
      </c>
      <c r="J2" s="21" t="s">
        <v>32</v>
      </c>
      <c r="K2" s="21" t="s">
        <v>33</v>
      </c>
      <c r="L2" s="21" t="s">
        <v>34</v>
      </c>
      <c r="M2" s="34">
        <v>9033</v>
      </c>
      <c r="N2" s="123" t="s">
        <v>35</v>
      </c>
      <c r="O2" s="21" t="s">
        <v>36</v>
      </c>
      <c r="P2" t="s">
        <v>37</v>
      </c>
      <c r="Q2" t="s">
        <v>38</v>
      </c>
      <c r="R2" t="s">
        <v>37</v>
      </c>
      <c r="S2" s="88" t="s">
        <v>26</v>
      </c>
      <c r="T2" s="21" t="s">
        <v>39</v>
      </c>
      <c r="U2" s="126">
        <v>12072</v>
      </c>
      <c r="V2" s="88" t="s">
        <v>26</v>
      </c>
      <c r="W2" s="88" t="s">
        <v>40</v>
      </c>
      <c r="X2" s="21" t="s">
        <v>41</v>
      </c>
      <c r="Y2" s="21" t="s">
        <v>42</v>
      </c>
      <c r="Z2" s="21" t="s">
        <v>43</v>
      </c>
      <c r="AA2" s="21">
        <v>2023</v>
      </c>
      <c r="AB2" s="21" t="s">
        <v>44</v>
      </c>
      <c r="AC2" s="21" t="s">
        <v>45</v>
      </c>
      <c r="AD2" s="21" t="s">
        <v>46</v>
      </c>
    </row>
    <row r="3" spans="1:30" ht="85.5" x14ac:dyDescent="0.45">
      <c r="A3" s="21" t="s">
        <v>47</v>
      </c>
      <c r="B3" s="21" t="s">
        <v>48</v>
      </c>
      <c r="C3" s="21">
        <v>3</v>
      </c>
      <c r="D3" s="41" t="s">
        <v>49</v>
      </c>
      <c r="E3" s="21" t="s">
        <v>50</v>
      </c>
      <c r="F3" s="21" t="s">
        <v>51</v>
      </c>
      <c r="G3" s="21" t="s">
        <v>52</v>
      </c>
      <c r="H3" s="21" t="s">
        <v>53</v>
      </c>
      <c r="I3" s="21" t="s">
        <v>54</v>
      </c>
      <c r="J3" s="21" t="s">
        <v>54</v>
      </c>
      <c r="K3" s="21" t="s">
        <v>55</v>
      </c>
      <c r="L3" s="21" t="s">
        <v>56</v>
      </c>
      <c r="M3" s="34">
        <v>9033</v>
      </c>
      <c r="N3" s="21" t="s">
        <v>57</v>
      </c>
      <c r="O3" s="21" t="s">
        <v>58</v>
      </c>
      <c r="P3" t="s">
        <v>59</v>
      </c>
      <c r="Q3" t="s">
        <v>60</v>
      </c>
      <c r="R3" t="s">
        <v>61</v>
      </c>
      <c r="S3" s="88" t="s">
        <v>47</v>
      </c>
      <c r="T3" s="21" t="s">
        <v>62</v>
      </c>
      <c r="U3" s="126">
        <v>16123</v>
      </c>
      <c r="V3" s="88" t="s">
        <v>47</v>
      </c>
      <c r="W3" s="88" t="s">
        <v>63</v>
      </c>
      <c r="X3" s="21" t="s">
        <v>64</v>
      </c>
      <c r="Y3" s="21" t="s">
        <v>65</v>
      </c>
      <c r="Z3" s="21" t="s">
        <v>66</v>
      </c>
      <c r="AA3" s="21">
        <v>2024</v>
      </c>
      <c r="AB3" s="21" t="s">
        <v>47</v>
      </c>
      <c r="AC3" s="21" t="s">
        <v>67</v>
      </c>
      <c r="AD3" s="21" t="s">
        <v>68</v>
      </c>
    </row>
    <row r="4" spans="1:30" ht="71.25" x14ac:dyDescent="0.45">
      <c r="A4" s="21" t="s">
        <v>43</v>
      </c>
      <c r="B4" s="21" t="s">
        <v>69</v>
      </c>
      <c r="C4" s="21">
        <v>4</v>
      </c>
      <c r="E4" s="21" t="s">
        <v>70</v>
      </c>
      <c r="F4" s="21" t="s">
        <v>71</v>
      </c>
      <c r="G4" t="s">
        <v>72</v>
      </c>
      <c r="H4" s="21" t="s">
        <v>73</v>
      </c>
      <c r="I4" s="22" t="s">
        <v>74</v>
      </c>
      <c r="J4" s="280" t="s">
        <v>75</v>
      </c>
      <c r="K4" s="21" t="s">
        <v>76</v>
      </c>
      <c r="L4" s="21" t="s">
        <v>77</v>
      </c>
      <c r="M4" s="34">
        <v>14680</v>
      </c>
      <c r="N4" s="21" t="s">
        <v>78</v>
      </c>
      <c r="P4" t="s">
        <v>79</v>
      </c>
      <c r="Q4" t="s">
        <v>80</v>
      </c>
      <c r="R4" t="s">
        <v>81</v>
      </c>
      <c r="S4" s="88" t="s">
        <v>82</v>
      </c>
      <c r="T4" s="88"/>
      <c r="Z4" s="21" t="s">
        <v>83</v>
      </c>
      <c r="AA4" s="21" t="s">
        <v>84</v>
      </c>
    </row>
    <row r="5" spans="1:30" ht="42.75" x14ac:dyDescent="0.45">
      <c r="B5" s="21" t="s">
        <v>85</v>
      </c>
      <c r="C5" s="21" t="s">
        <v>86</v>
      </c>
      <c r="E5" s="21" t="s">
        <v>87</v>
      </c>
      <c r="F5" s="21" t="s">
        <v>86</v>
      </c>
      <c r="G5" t="s">
        <v>88</v>
      </c>
      <c r="H5" s="21" t="s">
        <v>89</v>
      </c>
      <c r="I5" s="22" t="s">
        <v>90</v>
      </c>
      <c r="J5" s="280" t="s">
        <v>91</v>
      </c>
      <c r="K5" s="21" t="s">
        <v>92</v>
      </c>
      <c r="L5" s="21" t="s">
        <v>93</v>
      </c>
      <c r="M5" s="34">
        <v>14680</v>
      </c>
      <c r="N5" s="21" t="s">
        <v>94</v>
      </c>
      <c r="P5" t="s">
        <v>95</v>
      </c>
      <c r="Q5" t="s">
        <v>96</v>
      </c>
      <c r="R5" t="s">
        <v>97</v>
      </c>
    </row>
    <row r="6" spans="1:30" ht="28.5" x14ac:dyDescent="0.45">
      <c r="B6" s="21" t="s">
        <v>98</v>
      </c>
      <c r="G6" t="s">
        <v>99</v>
      </c>
      <c r="H6" s="21" t="s">
        <v>100</v>
      </c>
      <c r="I6" s="22" t="s">
        <v>101</v>
      </c>
      <c r="J6" t="s">
        <v>102</v>
      </c>
      <c r="K6" s="21" t="s">
        <v>103</v>
      </c>
      <c r="L6" s="21" t="s">
        <v>104</v>
      </c>
      <c r="M6" s="34">
        <v>10164</v>
      </c>
      <c r="N6" s="21" t="s">
        <v>105</v>
      </c>
    </row>
    <row r="7" spans="1:30" ht="28.5" x14ac:dyDescent="0.45">
      <c r="B7" s="21" t="s">
        <v>86</v>
      </c>
      <c r="G7" t="s">
        <v>106</v>
      </c>
      <c r="H7" s="21" t="s">
        <v>107</v>
      </c>
      <c r="I7" s="22" t="s">
        <v>108</v>
      </c>
      <c r="J7" t="s">
        <v>109</v>
      </c>
      <c r="L7" s="21" t="s">
        <v>110</v>
      </c>
      <c r="M7" s="34">
        <v>9598</v>
      </c>
      <c r="N7" s="21" t="s">
        <v>111</v>
      </c>
    </row>
    <row r="8" spans="1:30" ht="28.5" x14ac:dyDescent="0.45">
      <c r="E8" s="21" t="s">
        <v>112</v>
      </c>
      <c r="G8" t="s">
        <v>113</v>
      </c>
      <c r="I8" s="22" t="s">
        <v>114</v>
      </c>
      <c r="J8" t="s">
        <v>115</v>
      </c>
      <c r="L8" s="21" t="s">
        <v>116</v>
      </c>
      <c r="M8" s="189">
        <v>14680</v>
      </c>
      <c r="N8" s="21" t="s">
        <v>117</v>
      </c>
    </row>
    <row r="9" spans="1:30" ht="28.5" x14ac:dyDescent="0.45">
      <c r="B9" s="21" t="s">
        <v>118</v>
      </c>
      <c r="G9" t="s">
        <v>119</v>
      </c>
      <c r="I9" s="22" t="s">
        <v>120</v>
      </c>
      <c r="J9" t="s">
        <v>121</v>
      </c>
      <c r="N9" s="21" t="s">
        <v>122</v>
      </c>
    </row>
    <row r="10" spans="1:30" ht="28.5" x14ac:dyDescent="0.45">
      <c r="B10" s="21" t="s">
        <v>123</v>
      </c>
      <c r="E10" s="21" t="s">
        <v>124</v>
      </c>
      <c r="G10" t="s">
        <v>125</v>
      </c>
      <c r="I10" s="22" t="s">
        <v>126</v>
      </c>
      <c r="J10" t="s">
        <v>127</v>
      </c>
      <c r="N10" s="21" t="s">
        <v>128</v>
      </c>
    </row>
    <row r="11" spans="1:30" x14ac:dyDescent="0.45">
      <c r="B11" s="21" t="s">
        <v>129</v>
      </c>
      <c r="G11" t="s">
        <v>130</v>
      </c>
      <c r="I11" s="22" t="s">
        <v>131</v>
      </c>
      <c r="J11" t="s">
        <v>132</v>
      </c>
      <c r="N11" s="21" t="s">
        <v>133</v>
      </c>
    </row>
    <row r="12" spans="1:30" x14ac:dyDescent="0.45">
      <c r="B12" s="21" t="s">
        <v>134</v>
      </c>
      <c r="G12" t="s">
        <v>135</v>
      </c>
      <c r="I12" s="22" t="s">
        <v>136</v>
      </c>
      <c r="J12" t="s">
        <v>137</v>
      </c>
      <c r="L12" s="31"/>
      <c r="M12" s="31"/>
    </row>
    <row r="13" spans="1:30" x14ac:dyDescent="0.45">
      <c r="B13" s="21" t="s">
        <v>138</v>
      </c>
      <c r="G13"/>
      <c r="I13" s="22" t="s">
        <v>139</v>
      </c>
      <c r="J13" s="280" t="s">
        <v>140</v>
      </c>
    </row>
    <row r="14" spans="1:30" x14ac:dyDescent="0.45">
      <c r="I14" s="22" t="s">
        <v>141</v>
      </c>
      <c r="J14" t="s">
        <v>142</v>
      </c>
      <c r="L14" s="88"/>
      <c r="M14" s="93"/>
    </row>
    <row r="15" spans="1:30" x14ac:dyDescent="0.45">
      <c r="I15" s="22" t="s">
        <v>143</v>
      </c>
      <c r="J15" t="s">
        <v>144</v>
      </c>
      <c r="L15" s="88"/>
      <c r="M15" s="93"/>
    </row>
    <row r="16" spans="1:30" x14ac:dyDescent="0.45">
      <c r="I16" s="22" t="s">
        <v>145</v>
      </c>
      <c r="J16" s="280" t="s">
        <v>146</v>
      </c>
      <c r="L16" s="88"/>
      <c r="M16" s="93"/>
    </row>
    <row r="17" spans="9:13" x14ac:dyDescent="0.45">
      <c r="I17" s="22" t="s">
        <v>147</v>
      </c>
      <c r="J17" t="s">
        <v>148</v>
      </c>
      <c r="L17" s="88"/>
      <c r="M17" s="93"/>
    </row>
    <row r="18" spans="9:13" x14ac:dyDescent="0.45">
      <c r="I18" s="22" t="s">
        <v>149</v>
      </c>
      <c r="J18" t="s">
        <v>150</v>
      </c>
      <c r="L18" s="88"/>
      <c r="M18" s="93"/>
    </row>
    <row r="19" spans="9:13" x14ac:dyDescent="0.45">
      <c r="I19" s="22" t="s">
        <v>151</v>
      </c>
      <c r="J19" t="s">
        <v>152</v>
      </c>
      <c r="L19" s="88"/>
      <c r="M19" s="93"/>
    </row>
    <row r="20" spans="9:13" x14ac:dyDescent="0.45">
      <c r="J20" t="s">
        <v>153</v>
      </c>
    </row>
    <row r="21" spans="9:13" x14ac:dyDescent="0.45">
      <c r="J21" t="s">
        <v>154</v>
      </c>
    </row>
    <row r="22" spans="9:13" x14ac:dyDescent="0.45">
      <c r="J22" t="s">
        <v>155</v>
      </c>
    </row>
    <row r="23" spans="9:13" x14ac:dyDescent="0.45">
      <c r="J23" s="280" t="s">
        <v>156</v>
      </c>
    </row>
    <row r="24" spans="9:13" x14ac:dyDescent="0.45">
      <c r="J24" s="280" t="s">
        <v>157</v>
      </c>
    </row>
    <row r="25" spans="9:13" x14ac:dyDescent="0.45">
      <c r="J25" t="s">
        <v>158</v>
      </c>
    </row>
    <row r="26" spans="9:13" x14ac:dyDescent="0.45">
      <c r="J26" s="280" t="s">
        <v>159</v>
      </c>
    </row>
    <row r="27" spans="9:13" x14ac:dyDescent="0.45">
      <c r="J27" t="s">
        <v>160</v>
      </c>
    </row>
    <row r="28" spans="9:13" x14ac:dyDescent="0.45">
      <c r="J28" t="s">
        <v>161</v>
      </c>
    </row>
    <row r="29" spans="9:13" x14ac:dyDescent="0.45">
      <c r="J29" t="s">
        <v>162</v>
      </c>
    </row>
    <row r="30" spans="9:13" x14ac:dyDescent="0.45">
      <c r="J30" t="s">
        <v>163</v>
      </c>
    </row>
    <row r="31" spans="9:13" x14ac:dyDescent="0.45">
      <c r="J31" s="280" t="s">
        <v>164</v>
      </c>
    </row>
    <row r="32" spans="9:13" x14ac:dyDescent="0.45">
      <c r="J32" t="s">
        <v>165</v>
      </c>
    </row>
    <row r="33" spans="10:10" x14ac:dyDescent="0.45">
      <c r="J33" t="s">
        <v>166</v>
      </c>
    </row>
    <row r="34" spans="10:10" x14ac:dyDescent="0.45">
      <c r="J34" t="s">
        <v>167</v>
      </c>
    </row>
    <row r="35" spans="10:10" x14ac:dyDescent="0.45">
      <c r="J35" t="s">
        <v>168</v>
      </c>
    </row>
    <row r="36" spans="10:10" x14ac:dyDescent="0.45">
      <c r="J36" t="s">
        <v>169</v>
      </c>
    </row>
    <row r="37" spans="10:10" x14ac:dyDescent="0.45">
      <c r="J37" s="280" t="s">
        <v>170</v>
      </c>
    </row>
    <row r="38" spans="10:10" x14ac:dyDescent="0.45">
      <c r="J38" s="280" t="s">
        <v>171</v>
      </c>
    </row>
    <row r="39" spans="10:10" x14ac:dyDescent="0.45">
      <c r="J39" t="s">
        <v>172</v>
      </c>
    </row>
    <row r="40" spans="10:10" x14ac:dyDescent="0.45">
      <c r="J40" t="s">
        <v>173</v>
      </c>
    </row>
    <row r="41" spans="10:10" x14ac:dyDescent="0.45">
      <c r="J41" t="s">
        <v>174</v>
      </c>
    </row>
    <row r="42" spans="10:10" x14ac:dyDescent="0.45">
      <c r="J42" s="280" t="s">
        <v>175</v>
      </c>
    </row>
    <row r="43" spans="10:10" x14ac:dyDescent="0.45">
      <c r="J43" t="s">
        <v>176</v>
      </c>
    </row>
    <row r="44" spans="10:10" x14ac:dyDescent="0.45">
      <c r="J44" t="s">
        <v>177</v>
      </c>
    </row>
    <row r="45" spans="10:10" x14ac:dyDescent="0.45">
      <c r="J45" t="s">
        <v>178</v>
      </c>
    </row>
    <row r="46" spans="10:10" x14ac:dyDescent="0.45">
      <c r="J46" t="s">
        <v>179</v>
      </c>
    </row>
    <row r="47" spans="10:10" x14ac:dyDescent="0.45">
      <c r="J47" s="280" t="s">
        <v>180</v>
      </c>
    </row>
    <row r="48" spans="10:10" x14ac:dyDescent="0.45">
      <c r="J48" s="280" t="s">
        <v>181</v>
      </c>
    </row>
    <row r="49" spans="10:10" x14ac:dyDescent="0.45">
      <c r="J49" t="s">
        <v>182</v>
      </c>
    </row>
    <row r="50" spans="10:10" x14ac:dyDescent="0.45">
      <c r="J50" t="s">
        <v>183</v>
      </c>
    </row>
    <row r="51" spans="10:10" x14ac:dyDescent="0.45">
      <c r="J51" s="280" t="s">
        <v>184</v>
      </c>
    </row>
    <row r="52" spans="10:10" x14ac:dyDescent="0.45">
      <c r="J52" t="s">
        <v>185</v>
      </c>
    </row>
    <row r="53" spans="10:10" x14ac:dyDescent="0.45">
      <c r="J53" s="280" t="s">
        <v>186</v>
      </c>
    </row>
    <row r="54" spans="10:10" x14ac:dyDescent="0.45">
      <c r="J54" t="s">
        <v>187</v>
      </c>
    </row>
    <row r="55" spans="10:10" x14ac:dyDescent="0.45">
      <c r="J55" t="s">
        <v>188</v>
      </c>
    </row>
    <row r="56" spans="10:10" x14ac:dyDescent="0.45">
      <c r="J56" t="s">
        <v>188</v>
      </c>
    </row>
    <row r="57" spans="10:10" x14ac:dyDescent="0.45">
      <c r="J57" s="280" t="s">
        <v>189</v>
      </c>
    </row>
    <row r="58" spans="10:10" x14ac:dyDescent="0.45">
      <c r="J58" t="s">
        <v>190</v>
      </c>
    </row>
    <row r="59" spans="10:10" x14ac:dyDescent="0.45">
      <c r="J59" t="s">
        <v>190</v>
      </c>
    </row>
    <row r="60" spans="10:10" x14ac:dyDescent="0.45">
      <c r="J60" t="s">
        <v>191</v>
      </c>
    </row>
    <row r="61" spans="10:10" x14ac:dyDescent="0.45">
      <c r="J61" t="s">
        <v>192</v>
      </c>
    </row>
    <row r="62" spans="10:10" x14ac:dyDescent="0.45">
      <c r="J62" t="s">
        <v>193</v>
      </c>
    </row>
    <row r="63" spans="10:10" x14ac:dyDescent="0.45">
      <c r="J63" t="s">
        <v>194</v>
      </c>
    </row>
    <row r="64" spans="10:10" x14ac:dyDescent="0.45">
      <c r="J64" t="s">
        <v>195</v>
      </c>
    </row>
    <row r="65" spans="10:10" x14ac:dyDescent="0.45">
      <c r="J65" t="s">
        <v>196</v>
      </c>
    </row>
    <row r="66" spans="10:10" x14ac:dyDescent="0.45">
      <c r="J66" t="s">
        <v>197</v>
      </c>
    </row>
    <row r="67" spans="10:10" x14ac:dyDescent="0.45">
      <c r="J67" t="s">
        <v>197</v>
      </c>
    </row>
    <row r="68" spans="10:10" x14ac:dyDescent="0.45">
      <c r="J68" t="s">
        <v>198</v>
      </c>
    </row>
    <row r="69" spans="10:10" x14ac:dyDescent="0.45">
      <c r="J69" t="s">
        <v>198</v>
      </c>
    </row>
    <row r="70" spans="10:10" x14ac:dyDescent="0.45">
      <c r="J70" t="s">
        <v>199</v>
      </c>
    </row>
    <row r="71" spans="10:10" x14ac:dyDescent="0.45">
      <c r="J71" t="s">
        <v>200</v>
      </c>
    </row>
    <row r="72" spans="10:10" x14ac:dyDescent="0.45">
      <c r="J72" t="s">
        <v>200</v>
      </c>
    </row>
    <row r="73" spans="10:10" x14ac:dyDescent="0.45">
      <c r="J73" t="s">
        <v>200</v>
      </c>
    </row>
    <row r="74" spans="10:10" x14ac:dyDescent="0.45">
      <c r="J74" t="s">
        <v>200</v>
      </c>
    </row>
    <row r="75" spans="10:10" x14ac:dyDescent="0.45">
      <c r="J75" t="s">
        <v>201</v>
      </c>
    </row>
    <row r="76" spans="10:10" x14ac:dyDescent="0.45">
      <c r="J76" t="s">
        <v>202</v>
      </c>
    </row>
    <row r="77" spans="10:10" x14ac:dyDescent="0.45">
      <c r="J77" t="s">
        <v>203</v>
      </c>
    </row>
    <row r="78" spans="10:10" x14ac:dyDescent="0.45">
      <c r="J78" s="280" t="s">
        <v>204</v>
      </c>
    </row>
    <row r="79" spans="10:10" x14ac:dyDescent="0.45">
      <c r="J79" t="s">
        <v>205</v>
      </c>
    </row>
    <row r="80" spans="10:10" x14ac:dyDescent="0.45">
      <c r="J80" s="280" t="s">
        <v>206</v>
      </c>
    </row>
    <row r="81" spans="10:10" x14ac:dyDescent="0.45">
      <c r="J81" t="s">
        <v>207</v>
      </c>
    </row>
    <row r="82" spans="10:10" x14ac:dyDescent="0.45">
      <c r="J82" t="s">
        <v>208</v>
      </c>
    </row>
    <row r="83" spans="10:10" x14ac:dyDescent="0.45">
      <c r="J83" t="s">
        <v>209</v>
      </c>
    </row>
    <row r="84" spans="10:10" x14ac:dyDescent="0.45">
      <c r="J84" t="s">
        <v>210</v>
      </c>
    </row>
    <row r="85" spans="10:10" x14ac:dyDescent="0.45">
      <c r="J85" t="s">
        <v>211</v>
      </c>
    </row>
    <row r="86" spans="10:10" x14ac:dyDescent="0.45">
      <c r="J86" s="280" t="s">
        <v>212</v>
      </c>
    </row>
    <row r="87" spans="10:10" x14ac:dyDescent="0.45">
      <c r="J87" t="s">
        <v>213</v>
      </c>
    </row>
    <row r="88" spans="10:10" x14ac:dyDescent="0.45">
      <c r="J88" t="s">
        <v>213</v>
      </c>
    </row>
    <row r="89" spans="10:10" x14ac:dyDescent="0.45">
      <c r="J89" s="280" t="s">
        <v>214</v>
      </c>
    </row>
    <row r="90" spans="10:10" x14ac:dyDescent="0.45">
      <c r="J90" t="s">
        <v>215</v>
      </c>
    </row>
    <row r="91" spans="10:10" x14ac:dyDescent="0.45">
      <c r="J91" t="s">
        <v>215</v>
      </c>
    </row>
    <row r="92" spans="10:10" x14ac:dyDescent="0.45">
      <c r="J92" t="s">
        <v>216</v>
      </c>
    </row>
    <row r="93" spans="10:10" x14ac:dyDescent="0.45">
      <c r="J93" t="s">
        <v>217</v>
      </c>
    </row>
    <row r="94" spans="10:10" x14ac:dyDescent="0.45">
      <c r="J94" t="s">
        <v>218</v>
      </c>
    </row>
    <row r="95" spans="10:10" x14ac:dyDescent="0.45">
      <c r="J95" t="s">
        <v>219</v>
      </c>
    </row>
    <row r="96" spans="10:10" x14ac:dyDescent="0.45">
      <c r="J96" t="s">
        <v>220</v>
      </c>
    </row>
    <row r="97" spans="10:10" x14ac:dyDescent="0.45">
      <c r="J97" t="s">
        <v>221</v>
      </c>
    </row>
    <row r="98" spans="10:10" x14ac:dyDescent="0.45">
      <c r="J98" s="280" t="s">
        <v>222</v>
      </c>
    </row>
  </sheetData>
  <autoFilter ref="J1:J85" xr:uid="{00000000-0009-0000-0000-00000B000000}">
    <sortState xmlns:xlrd2="http://schemas.microsoft.com/office/spreadsheetml/2017/richdata2" ref="J2:J83">
      <sortCondition ref="J1:J83"/>
    </sortState>
  </autoFilter>
  <mergeCells count="1">
    <mergeCell ref="L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95"/>
  <sheetViews>
    <sheetView showGridLines="0" topLeftCell="A12" zoomScale="110" zoomScaleNormal="110" workbookViewId="0">
      <selection activeCell="D12" sqref="D12"/>
    </sheetView>
  </sheetViews>
  <sheetFormatPr defaultColWidth="8.59765625" defaultRowHeight="14.25" x14ac:dyDescent="0.45"/>
  <cols>
    <col min="1" max="1" width="9.3984375" style="12" customWidth="1"/>
    <col min="2" max="2" width="9.3984375" customWidth="1"/>
    <col min="3" max="3" width="37.73046875" style="9" customWidth="1"/>
    <col min="4" max="4" width="150.3984375" style="9" customWidth="1"/>
    <col min="5" max="5" width="47.59765625" style="19" customWidth="1"/>
    <col min="6" max="6" width="29.73046875" style="3" bestFit="1" customWidth="1"/>
    <col min="7" max="7" width="30.59765625" style="3" customWidth="1"/>
    <col min="8" max="8" width="30.59765625" style="11" customWidth="1"/>
    <col min="9" max="9" width="30.59765625" style="3" customWidth="1"/>
    <col min="10" max="16384" width="8.59765625" style="3"/>
  </cols>
  <sheetData>
    <row r="1" spans="1:9" ht="106.5" customHeight="1" thickBot="1" x14ac:dyDescent="0.5">
      <c r="A1" s="428" t="s">
        <v>223</v>
      </c>
      <c r="B1" s="428"/>
      <c r="C1" s="428"/>
      <c r="D1" s="428"/>
      <c r="E1" s="1"/>
      <c r="F1" s="2"/>
      <c r="G1" s="2"/>
      <c r="H1" s="2"/>
      <c r="I1" s="2"/>
    </row>
    <row r="2" spans="1:9" ht="30" customHeight="1" thickBot="1" x14ac:dyDescent="0.5">
      <c r="A2" s="429" t="s">
        <v>224</v>
      </c>
      <c r="B2" s="430"/>
      <c r="C2" s="430"/>
      <c r="D2" s="431"/>
      <c r="E2" s="4"/>
      <c r="F2" s="4"/>
      <c r="G2" s="4"/>
      <c r="H2" s="4"/>
      <c r="I2" s="4"/>
    </row>
    <row r="3" spans="1:9" ht="39" customHeight="1" x14ac:dyDescent="0.45">
      <c r="A3" s="289"/>
      <c r="B3" s="290" t="s">
        <v>225</v>
      </c>
      <c r="C3" s="291"/>
      <c r="D3" s="292"/>
      <c r="E3" s="20"/>
      <c r="F3" s="20"/>
      <c r="G3" s="20"/>
      <c r="H3" s="20"/>
      <c r="I3" s="20"/>
    </row>
    <row r="4" spans="1:9" ht="57" x14ac:dyDescent="0.45">
      <c r="A4" s="264" t="s">
        <v>226</v>
      </c>
      <c r="B4" s="92"/>
      <c r="C4" s="206" t="s">
        <v>227</v>
      </c>
      <c r="D4" s="347" t="s">
        <v>228</v>
      </c>
      <c r="E4" s="20"/>
      <c r="F4" s="286"/>
      <c r="G4" s="20"/>
      <c r="H4" s="20"/>
      <c r="I4" s="20"/>
    </row>
    <row r="5" spans="1:9" ht="129.75" customHeight="1" x14ac:dyDescent="0.45">
      <c r="A5" s="265" t="s">
        <v>229</v>
      </c>
      <c r="B5" s="29"/>
      <c r="C5" s="207" t="s">
        <v>230</v>
      </c>
      <c r="D5" s="346" t="s">
        <v>231</v>
      </c>
      <c r="E5" s="20"/>
      <c r="F5" s="20"/>
      <c r="G5" s="20"/>
      <c r="H5" s="20"/>
      <c r="I5" s="20"/>
    </row>
    <row r="6" spans="1:9" ht="379.5" customHeight="1" x14ac:dyDescent="0.45">
      <c r="A6" s="265" t="s">
        <v>232</v>
      </c>
      <c r="B6" s="29"/>
      <c r="C6" s="5" t="s">
        <v>233</v>
      </c>
      <c r="D6" s="346" t="s">
        <v>234</v>
      </c>
      <c r="E6" s="20"/>
      <c r="F6" s="20"/>
      <c r="G6" s="20"/>
      <c r="H6" s="20"/>
      <c r="I6" s="20"/>
    </row>
    <row r="7" spans="1:9" ht="290.25" customHeight="1" x14ac:dyDescent="0.45">
      <c r="A7" s="265" t="s">
        <v>235</v>
      </c>
      <c r="B7" s="29"/>
      <c r="C7" s="5" t="s">
        <v>236</v>
      </c>
      <c r="D7" s="425" t="s">
        <v>237</v>
      </c>
      <c r="E7" s="20"/>
      <c r="F7" s="20"/>
      <c r="G7" s="20"/>
      <c r="H7" s="20"/>
      <c r="I7" s="20"/>
    </row>
    <row r="8" spans="1:9" ht="38.65" customHeight="1" x14ac:dyDescent="0.45">
      <c r="A8" s="265" t="s">
        <v>238</v>
      </c>
      <c r="B8" s="29"/>
      <c r="C8" s="5" t="s">
        <v>239</v>
      </c>
      <c r="D8" s="413" t="s">
        <v>240</v>
      </c>
      <c r="E8" s="20"/>
      <c r="F8" s="20"/>
      <c r="G8" s="20"/>
      <c r="H8" s="20"/>
      <c r="I8" s="20"/>
    </row>
    <row r="9" spans="1:9" ht="50.25" customHeight="1" thickBot="1" x14ac:dyDescent="0.5">
      <c r="A9" s="432" t="s">
        <v>241</v>
      </c>
      <c r="B9" s="433"/>
      <c r="C9" s="433"/>
      <c r="D9" s="434"/>
      <c r="E9" s="20"/>
      <c r="F9" s="20"/>
      <c r="G9" s="20"/>
      <c r="H9" s="20"/>
      <c r="I9" s="20"/>
    </row>
    <row r="10" spans="1:9" ht="41.25" customHeight="1" x14ac:dyDescent="0.45">
      <c r="A10" s="268" t="s">
        <v>242</v>
      </c>
      <c r="B10" s="30"/>
      <c r="C10" s="6" t="s">
        <v>243</v>
      </c>
      <c r="D10" s="269" t="s">
        <v>244</v>
      </c>
      <c r="E10" s="87"/>
      <c r="F10" s="87"/>
      <c r="G10" s="147"/>
      <c r="H10" s="145"/>
      <c r="I10" s="143"/>
    </row>
    <row r="11" spans="1:9" ht="36.75" customHeight="1" x14ac:dyDescent="0.45">
      <c r="A11" s="265" t="s">
        <v>245</v>
      </c>
      <c r="B11" s="29"/>
      <c r="C11" s="5" t="s">
        <v>246</v>
      </c>
      <c r="D11" s="270" t="s">
        <v>247</v>
      </c>
      <c r="E11" s="142"/>
      <c r="F11" s="142"/>
      <c r="G11" s="148"/>
      <c r="H11" s="146"/>
      <c r="I11" s="144"/>
    </row>
    <row r="12" spans="1:9" ht="99" customHeight="1" x14ac:dyDescent="0.45">
      <c r="A12" s="265" t="s">
        <v>248</v>
      </c>
      <c r="B12" s="29"/>
      <c r="C12" s="5" t="s">
        <v>249</v>
      </c>
      <c r="D12" s="418" t="s">
        <v>250</v>
      </c>
      <c r="E12" s="8"/>
      <c r="F12" s="8"/>
      <c r="G12" s="8"/>
      <c r="H12" s="8"/>
      <c r="I12" s="8"/>
    </row>
    <row r="13" spans="1:9" ht="78.95" customHeight="1" thickBot="1" x14ac:dyDescent="0.5">
      <c r="A13" s="266" t="s">
        <v>251</v>
      </c>
      <c r="B13" s="267"/>
      <c r="C13" s="271" t="s">
        <v>252</v>
      </c>
      <c r="D13" s="272" t="s">
        <v>253</v>
      </c>
      <c r="E13" s="8"/>
      <c r="F13" s="8"/>
      <c r="G13" s="8"/>
      <c r="H13" s="8"/>
      <c r="I13" s="8"/>
    </row>
    <row r="14" spans="1:9" ht="34.15" customHeight="1" thickBot="1" x14ac:dyDescent="0.5">
      <c r="A14" s="435" t="s">
        <v>254</v>
      </c>
      <c r="B14" s="435"/>
      <c r="C14" s="435"/>
      <c r="D14" s="435"/>
      <c r="E14" s="7"/>
      <c r="F14" s="8"/>
      <c r="G14" s="8"/>
      <c r="H14" s="8"/>
      <c r="I14" s="8"/>
    </row>
    <row r="15" spans="1:9" ht="39.75" customHeight="1" x14ac:dyDescent="0.45">
      <c r="A15" s="273" t="s">
        <v>255</v>
      </c>
      <c r="B15" s="274"/>
      <c r="C15" s="273" t="s">
        <v>256</v>
      </c>
      <c r="D15" s="275" t="s">
        <v>257</v>
      </c>
      <c r="E15" s="87" t="s">
        <v>124</v>
      </c>
      <c r="F15" s="87"/>
      <c r="G15" s="87"/>
      <c r="H15" s="87"/>
      <c r="I15" s="87"/>
    </row>
    <row r="16" spans="1:9" ht="34.5" customHeight="1" x14ac:dyDescent="0.45">
      <c r="A16" s="243" t="s">
        <v>258</v>
      </c>
      <c r="B16" s="175"/>
      <c r="C16" s="243" t="s">
        <v>259</v>
      </c>
      <c r="D16" s="276" t="s">
        <v>260</v>
      </c>
      <c r="E16" s="7"/>
      <c r="F16" s="8"/>
      <c r="G16" s="8"/>
      <c r="H16" s="8"/>
      <c r="I16" s="8"/>
    </row>
    <row r="17" spans="1:9" ht="42.75" customHeight="1" x14ac:dyDescent="0.45">
      <c r="A17" s="243" t="s">
        <v>261</v>
      </c>
      <c r="B17" s="175"/>
      <c r="C17" s="243" t="s">
        <v>262</v>
      </c>
      <c r="D17" s="276" t="s">
        <v>263</v>
      </c>
      <c r="E17" s="7"/>
      <c r="F17" s="8"/>
      <c r="G17" s="8"/>
      <c r="H17" s="8"/>
      <c r="I17" s="8"/>
    </row>
    <row r="18" spans="1:9" ht="42.75" customHeight="1" x14ac:dyDescent="0.45">
      <c r="A18" s="243" t="s">
        <v>261</v>
      </c>
      <c r="B18" s="175"/>
      <c r="C18" s="243" t="s">
        <v>264</v>
      </c>
      <c r="D18" s="276" t="s">
        <v>265</v>
      </c>
      <c r="E18" s="7"/>
      <c r="F18" s="8"/>
      <c r="G18" s="8"/>
      <c r="H18" s="8"/>
      <c r="I18" s="8"/>
    </row>
    <row r="19" spans="1:9" ht="56.25" x14ac:dyDescent="0.45">
      <c r="A19" s="10"/>
      <c r="B19" s="9"/>
      <c r="C19" s="125" t="s">
        <v>266</v>
      </c>
      <c r="E19" s="3"/>
    </row>
    <row r="20" spans="1:9" ht="93.75" x14ac:dyDescent="0.45">
      <c r="C20" s="125" t="s">
        <v>267</v>
      </c>
      <c r="E20" s="3"/>
    </row>
    <row r="21" spans="1:9" ht="37.5" x14ac:dyDescent="0.45">
      <c r="C21" s="125" t="s">
        <v>268</v>
      </c>
      <c r="E21" s="3"/>
    </row>
    <row r="22" spans="1:9" x14ac:dyDescent="0.45">
      <c r="E22" s="3"/>
    </row>
    <row r="23" spans="1:9" x14ac:dyDescent="0.45">
      <c r="E23" s="3"/>
    </row>
    <row r="24" spans="1:9" x14ac:dyDescent="0.45">
      <c r="E24" s="3"/>
    </row>
    <row r="25" spans="1:9" ht="19.5" x14ac:dyDescent="0.45">
      <c r="A25" s="14"/>
      <c r="B25" s="13"/>
      <c r="E25" s="3"/>
    </row>
    <row r="26" spans="1:9" x14ac:dyDescent="0.45">
      <c r="A26" s="16"/>
      <c r="B26" s="15"/>
      <c r="E26" s="3"/>
    </row>
    <row r="27" spans="1:9" x14ac:dyDescent="0.45">
      <c r="A27" s="16"/>
      <c r="B27" s="15"/>
      <c r="E27" s="3"/>
    </row>
    <row r="28" spans="1:9" x14ac:dyDescent="0.45">
      <c r="A28" s="10"/>
      <c r="B28" s="9"/>
      <c r="E28" s="3"/>
    </row>
    <row r="29" spans="1:9" x14ac:dyDescent="0.45">
      <c r="A29" s="10"/>
      <c r="B29" s="9"/>
      <c r="E29" s="3"/>
    </row>
    <row r="30" spans="1:9" x14ac:dyDescent="0.45">
      <c r="A30" s="10"/>
      <c r="B30" s="9"/>
      <c r="E30" s="3"/>
    </row>
    <row r="31" spans="1:9" ht="15.75" x14ac:dyDescent="0.45">
      <c r="A31" s="18"/>
      <c r="B31" s="17"/>
      <c r="E31" s="3"/>
    </row>
    <row r="32" spans="1:9" ht="15.75" x14ac:dyDescent="0.45">
      <c r="A32" s="18"/>
      <c r="B32" s="17"/>
      <c r="E32" s="3"/>
    </row>
    <row r="33" spans="1:5" x14ac:dyDescent="0.45">
      <c r="E33" s="3"/>
    </row>
    <row r="34" spans="1:5" x14ac:dyDescent="0.45">
      <c r="E34" s="3"/>
    </row>
    <row r="35" spans="1:5" ht="15.75" x14ac:dyDescent="0.45">
      <c r="A35" s="18"/>
      <c r="B35" s="17"/>
      <c r="E35" s="3"/>
    </row>
    <row r="36" spans="1:5" ht="15.75" x14ac:dyDescent="0.45">
      <c r="A36" s="18"/>
      <c r="B36" s="17"/>
      <c r="E36" s="3"/>
    </row>
    <row r="37" spans="1:5" ht="15.75" x14ac:dyDescent="0.45">
      <c r="A37" s="18"/>
      <c r="B37" s="17"/>
      <c r="E37" s="3"/>
    </row>
    <row r="38" spans="1:5" ht="15.75" x14ac:dyDescent="0.45">
      <c r="A38" s="18"/>
      <c r="B38" s="17"/>
      <c r="E38" s="3"/>
    </row>
    <row r="39" spans="1:5" ht="15.75" x14ac:dyDescent="0.45">
      <c r="A39" s="18"/>
      <c r="B39" s="17"/>
      <c r="E39" s="3"/>
    </row>
    <row r="40" spans="1:5" ht="15.75" x14ac:dyDescent="0.45">
      <c r="A40" s="18"/>
      <c r="B40" s="17"/>
      <c r="E40" s="3"/>
    </row>
    <row r="41" spans="1:5" ht="15.75" x14ac:dyDescent="0.45">
      <c r="A41" s="18"/>
      <c r="B41" s="17"/>
      <c r="E41" s="3"/>
    </row>
    <row r="42" spans="1:5" ht="15.75" x14ac:dyDescent="0.45">
      <c r="A42" s="18"/>
      <c r="B42" s="17"/>
      <c r="E42" s="3"/>
    </row>
    <row r="43" spans="1:5" ht="15.75" x14ac:dyDescent="0.45">
      <c r="A43" s="18"/>
      <c r="B43" s="17"/>
      <c r="E43" s="3"/>
    </row>
    <row r="44" spans="1:5" ht="15.75" x14ac:dyDescent="0.45">
      <c r="A44" s="18"/>
      <c r="B44" s="17"/>
      <c r="E44" s="3"/>
    </row>
    <row r="45" spans="1:5" x14ac:dyDescent="0.45">
      <c r="E45" s="3"/>
    </row>
    <row r="46" spans="1:5" x14ac:dyDescent="0.45">
      <c r="E46" s="3"/>
    </row>
    <row r="47" spans="1:5" x14ac:dyDescent="0.45">
      <c r="E47" s="3"/>
    </row>
    <row r="48" spans="1:5" x14ac:dyDescent="0.45">
      <c r="E48" s="3"/>
    </row>
    <row r="49" spans="1:5" x14ac:dyDescent="0.45">
      <c r="E49" s="3"/>
    </row>
    <row r="50" spans="1:5" x14ac:dyDescent="0.45">
      <c r="E50" s="3"/>
    </row>
    <row r="51" spans="1:5" x14ac:dyDescent="0.45">
      <c r="E51" s="3"/>
    </row>
    <row r="52" spans="1:5" x14ac:dyDescent="0.45">
      <c r="E52" s="3"/>
    </row>
    <row r="53" spans="1:5" x14ac:dyDescent="0.45">
      <c r="E53" s="3"/>
    </row>
    <row r="54" spans="1:5" x14ac:dyDescent="0.45">
      <c r="E54" s="3"/>
    </row>
    <row r="55" spans="1:5" x14ac:dyDescent="0.45">
      <c r="E55" s="3"/>
    </row>
    <row r="56" spans="1:5" x14ac:dyDescent="0.45">
      <c r="E56" s="3"/>
    </row>
    <row r="57" spans="1:5" x14ac:dyDescent="0.45">
      <c r="E57" s="3"/>
    </row>
    <row r="58" spans="1:5" x14ac:dyDescent="0.45">
      <c r="E58" s="3"/>
    </row>
    <row r="59" spans="1:5" x14ac:dyDescent="0.45">
      <c r="E59" s="3"/>
    </row>
    <row r="60" spans="1:5" x14ac:dyDescent="0.45">
      <c r="E60" s="3"/>
    </row>
    <row r="61" spans="1:5" x14ac:dyDescent="0.45">
      <c r="E61" s="3"/>
    </row>
    <row r="62" spans="1:5" x14ac:dyDescent="0.45">
      <c r="E62" s="3"/>
    </row>
    <row r="63" spans="1:5" x14ac:dyDescent="0.45">
      <c r="A63" s="16"/>
      <c r="B63" s="15"/>
      <c r="E63" s="3"/>
    </row>
    <row r="64" spans="1:5" x14ac:dyDescent="0.45">
      <c r="E64" s="3"/>
    </row>
    <row r="65" spans="5:5" x14ac:dyDescent="0.45">
      <c r="E65" s="89"/>
    </row>
    <row r="66" spans="5:5" x14ac:dyDescent="0.45">
      <c r="E66" s="90"/>
    </row>
    <row r="67" spans="5:5" x14ac:dyDescent="0.45">
      <c r="E67" s="90"/>
    </row>
    <row r="68" spans="5:5" x14ac:dyDescent="0.45">
      <c r="E68" s="90"/>
    </row>
    <row r="69" spans="5:5" x14ac:dyDescent="0.45">
      <c r="E69" s="90"/>
    </row>
    <row r="70" spans="5:5" x14ac:dyDescent="0.45">
      <c r="E70" s="90"/>
    </row>
    <row r="71" spans="5:5" x14ac:dyDescent="0.45">
      <c r="E71" s="90"/>
    </row>
    <row r="72" spans="5:5" x14ac:dyDescent="0.45">
      <c r="E72" s="90"/>
    </row>
    <row r="73" spans="5:5" x14ac:dyDescent="0.45">
      <c r="E73" s="90"/>
    </row>
    <row r="74" spans="5:5" x14ac:dyDescent="0.45">
      <c r="E74" s="90"/>
    </row>
    <row r="75" spans="5:5" x14ac:dyDescent="0.45">
      <c r="E75" s="90"/>
    </row>
    <row r="76" spans="5:5" x14ac:dyDescent="0.45">
      <c r="E76" s="90"/>
    </row>
    <row r="77" spans="5:5" x14ac:dyDescent="0.45">
      <c r="E77" s="90"/>
    </row>
    <row r="78" spans="5:5" x14ac:dyDescent="0.45">
      <c r="E78" s="90"/>
    </row>
    <row r="79" spans="5:5" x14ac:dyDescent="0.45">
      <c r="E79" s="90"/>
    </row>
    <row r="80" spans="5:5" x14ac:dyDescent="0.45">
      <c r="E80" s="90"/>
    </row>
    <row r="81" spans="5:5" x14ac:dyDescent="0.45">
      <c r="E81" s="90"/>
    </row>
    <row r="82" spans="5:5" x14ac:dyDescent="0.45">
      <c r="E82" s="90"/>
    </row>
    <row r="83" spans="5:5" x14ac:dyDescent="0.45">
      <c r="E83" s="90"/>
    </row>
    <row r="84" spans="5:5" x14ac:dyDescent="0.45">
      <c r="E84" s="90"/>
    </row>
    <row r="85" spans="5:5" x14ac:dyDescent="0.45">
      <c r="E85" s="90"/>
    </row>
    <row r="86" spans="5:5" x14ac:dyDescent="0.45">
      <c r="E86" s="90"/>
    </row>
    <row r="87" spans="5:5" x14ac:dyDescent="0.45">
      <c r="E87" s="90"/>
    </row>
    <row r="88" spans="5:5" x14ac:dyDescent="0.45">
      <c r="E88" s="90"/>
    </row>
    <row r="89" spans="5:5" x14ac:dyDescent="0.45">
      <c r="E89" s="90"/>
    </row>
    <row r="90" spans="5:5" x14ac:dyDescent="0.45">
      <c r="E90" s="90"/>
    </row>
    <row r="91" spans="5:5" x14ac:dyDescent="0.45">
      <c r="E91" s="90"/>
    </row>
    <row r="92" spans="5:5" x14ac:dyDescent="0.45">
      <c r="E92" s="90"/>
    </row>
    <row r="93" spans="5:5" x14ac:dyDescent="0.45">
      <c r="E93" s="90"/>
    </row>
    <row r="94" spans="5:5" x14ac:dyDescent="0.45">
      <c r="E94" s="90"/>
    </row>
    <row r="95" spans="5:5" x14ac:dyDescent="0.45">
      <c r="E95" s="90"/>
    </row>
    <row r="96" spans="5:5" x14ac:dyDescent="0.45">
      <c r="E96" s="90"/>
    </row>
    <row r="97" spans="5:5" x14ac:dyDescent="0.45">
      <c r="E97" s="90"/>
    </row>
    <row r="98" spans="5:5" x14ac:dyDescent="0.45">
      <c r="E98" s="90"/>
    </row>
    <row r="99" spans="5:5" x14ac:dyDescent="0.45">
      <c r="E99" s="90"/>
    </row>
    <row r="100" spans="5:5" x14ac:dyDescent="0.45">
      <c r="E100" s="90"/>
    </row>
    <row r="101" spans="5:5" x14ac:dyDescent="0.45">
      <c r="E101" s="90"/>
    </row>
    <row r="102" spans="5:5" x14ac:dyDescent="0.45">
      <c r="E102" s="90"/>
    </row>
    <row r="103" spans="5:5" x14ac:dyDescent="0.45">
      <c r="E103" s="90"/>
    </row>
    <row r="104" spans="5:5" x14ac:dyDescent="0.45">
      <c r="E104" s="90"/>
    </row>
    <row r="105" spans="5:5" x14ac:dyDescent="0.45">
      <c r="E105" s="90"/>
    </row>
    <row r="106" spans="5:5" x14ac:dyDescent="0.45">
      <c r="E106" s="90"/>
    </row>
    <row r="107" spans="5:5" x14ac:dyDescent="0.45">
      <c r="E107" s="90"/>
    </row>
    <row r="108" spans="5:5" x14ac:dyDescent="0.45">
      <c r="E108" s="90"/>
    </row>
    <row r="109" spans="5:5" x14ac:dyDescent="0.45">
      <c r="E109" s="90"/>
    </row>
    <row r="110" spans="5:5" x14ac:dyDescent="0.45">
      <c r="E110" s="90"/>
    </row>
    <row r="111" spans="5:5" x14ac:dyDescent="0.45">
      <c r="E111" s="90"/>
    </row>
    <row r="112" spans="5:5" x14ac:dyDescent="0.45">
      <c r="E112" s="90"/>
    </row>
    <row r="113" spans="5:5" x14ac:dyDescent="0.45">
      <c r="E113" s="90"/>
    </row>
    <row r="114" spans="5:5" x14ac:dyDescent="0.45">
      <c r="E114" s="90"/>
    </row>
    <row r="115" spans="5:5" x14ac:dyDescent="0.45">
      <c r="E115" s="90"/>
    </row>
    <row r="116" spans="5:5" x14ac:dyDescent="0.45">
      <c r="E116" s="90"/>
    </row>
    <row r="117" spans="5:5" x14ac:dyDescent="0.45">
      <c r="E117" s="90"/>
    </row>
    <row r="118" spans="5:5" x14ac:dyDescent="0.45">
      <c r="E118" s="90"/>
    </row>
    <row r="119" spans="5:5" x14ac:dyDescent="0.45">
      <c r="E119" s="90"/>
    </row>
    <row r="120" spans="5:5" x14ac:dyDescent="0.45">
      <c r="E120" s="90"/>
    </row>
    <row r="121" spans="5:5" x14ac:dyDescent="0.45">
      <c r="E121" s="90"/>
    </row>
    <row r="122" spans="5:5" x14ac:dyDescent="0.45">
      <c r="E122" s="90"/>
    </row>
    <row r="123" spans="5:5" x14ac:dyDescent="0.45">
      <c r="E123" s="90"/>
    </row>
    <row r="124" spans="5:5" x14ac:dyDescent="0.45">
      <c r="E124" s="90"/>
    </row>
    <row r="125" spans="5:5" x14ac:dyDescent="0.45">
      <c r="E125" s="90"/>
    </row>
    <row r="126" spans="5:5" x14ac:dyDescent="0.45">
      <c r="E126" s="90"/>
    </row>
    <row r="127" spans="5:5" x14ac:dyDescent="0.45">
      <c r="E127" s="90"/>
    </row>
    <row r="128" spans="5:5" x14ac:dyDescent="0.45">
      <c r="E128" s="90"/>
    </row>
    <row r="129" spans="5:5" x14ac:dyDescent="0.45">
      <c r="E129" s="90"/>
    </row>
    <row r="130" spans="5:5" x14ac:dyDescent="0.45">
      <c r="E130" s="90"/>
    </row>
    <row r="131" spans="5:5" x14ac:dyDescent="0.45">
      <c r="E131" s="90"/>
    </row>
    <row r="132" spans="5:5" x14ac:dyDescent="0.45">
      <c r="E132" s="90"/>
    </row>
    <row r="133" spans="5:5" x14ac:dyDescent="0.45">
      <c r="E133" s="90"/>
    </row>
    <row r="134" spans="5:5" x14ac:dyDescent="0.45">
      <c r="E134" s="90"/>
    </row>
    <row r="135" spans="5:5" x14ac:dyDescent="0.45">
      <c r="E135" s="90"/>
    </row>
    <row r="136" spans="5:5" x14ac:dyDescent="0.45">
      <c r="E136" s="90"/>
    </row>
    <row r="137" spans="5:5" x14ac:dyDescent="0.45">
      <c r="E137" s="90"/>
    </row>
    <row r="138" spans="5:5" x14ac:dyDescent="0.45">
      <c r="E138" s="90"/>
    </row>
    <row r="139" spans="5:5" x14ac:dyDescent="0.45">
      <c r="E139" s="90"/>
    </row>
    <row r="140" spans="5:5" x14ac:dyDescent="0.45">
      <c r="E140" s="90"/>
    </row>
    <row r="141" spans="5:5" x14ac:dyDescent="0.45">
      <c r="E141" s="90"/>
    </row>
    <row r="142" spans="5:5" x14ac:dyDescent="0.45">
      <c r="E142" s="90"/>
    </row>
    <row r="143" spans="5:5" x14ac:dyDescent="0.45">
      <c r="E143" s="90"/>
    </row>
    <row r="144" spans="5:5" x14ac:dyDescent="0.45">
      <c r="E144" s="90"/>
    </row>
    <row r="145" spans="5:5" x14ac:dyDescent="0.45">
      <c r="E145" s="90"/>
    </row>
    <row r="146" spans="5:5" x14ac:dyDescent="0.45">
      <c r="E146" s="90"/>
    </row>
    <row r="147" spans="5:5" x14ac:dyDescent="0.45">
      <c r="E147" s="90"/>
    </row>
    <row r="148" spans="5:5" x14ac:dyDescent="0.45">
      <c r="E148" s="90"/>
    </row>
    <row r="149" spans="5:5" x14ac:dyDescent="0.45">
      <c r="E149" s="90"/>
    </row>
    <row r="150" spans="5:5" x14ac:dyDescent="0.45">
      <c r="E150" s="90"/>
    </row>
    <row r="151" spans="5:5" x14ac:dyDescent="0.45">
      <c r="E151" s="90"/>
    </row>
    <row r="152" spans="5:5" x14ac:dyDescent="0.45">
      <c r="E152" s="90"/>
    </row>
    <row r="153" spans="5:5" x14ac:dyDescent="0.45">
      <c r="E153" s="90"/>
    </row>
    <row r="154" spans="5:5" x14ac:dyDescent="0.45">
      <c r="E154" s="90"/>
    </row>
    <row r="155" spans="5:5" x14ac:dyDescent="0.45">
      <c r="E155" s="90"/>
    </row>
    <row r="156" spans="5:5" x14ac:dyDescent="0.45">
      <c r="E156" s="90"/>
    </row>
    <row r="157" spans="5:5" x14ac:dyDescent="0.45">
      <c r="E157" s="90"/>
    </row>
    <row r="158" spans="5:5" x14ac:dyDescent="0.45">
      <c r="E158" s="90"/>
    </row>
    <row r="159" spans="5:5" x14ac:dyDescent="0.45">
      <c r="E159" s="90"/>
    </row>
    <row r="160" spans="5:5" x14ac:dyDescent="0.45">
      <c r="E160" s="90"/>
    </row>
    <row r="161" spans="5:5" x14ac:dyDescent="0.45">
      <c r="E161" s="90"/>
    </row>
    <row r="162" spans="5:5" x14ac:dyDescent="0.45">
      <c r="E162" s="90"/>
    </row>
    <row r="163" spans="5:5" x14ac:dyDescent="0.45">
      <c r="E163" s="90"/>
    </row>
    <row r="164" spans="5:5" x14ac:dyDescent="0.45">
      <c r="E164" s="90"/>
    </row>
    <row r="165" spans="5:5" x14ac:dyDescent="0.45">
      <c r="E165" s="90"/>
    </row>
    <row r="166" spans="5:5" x14ac:dyDescent="0.45">
      <c r="E166" s="90"/>
    </row>
    <row r="167" spans="5:5" x14ac:dyDescent="0.45">
      <c r="E167" s="90"/>
    </row>
    <row r="168" spans="5:5" x14ac:dyDescent="0.45">
      <c r="E168" s="90"/>
    </row>
    <row r="169" spans="5:5" x14ac:dyDescent="0.45">
      <c r="E169" s="90"/>
    </row>
    <row r="170" spans="5:5" x14ac:dyDescent="0.45">
      <c r="E170" s="90"/>
    </row>
    <row r="171" spans="5:5" x14ac:dyDescent="0.45">
      <c r="E171" s="90"/>
    </row>
    <row r="172" spans="5:5" x14ac:dyDescent="0.45">
      <c r="E172" s="90"/>
    </row>
    <row r="173" spans="5:5" x14ac:dyDescent="0.45">
      <c r="E173" s="90"/>
    </row>
    <row r="174" spans="5:5" x14ac:dyDescent="0.45">
      <c r="E174" s="90"/>
    </row>
    <row r="175" spans="5:5" x14ac:dyDescent="0.45">
      <c r="E175" s="90"/>
    </row>
    <row r="176" spans="5:5" x14ac:dyDescent="0.45">
      <c r="E176" s="90"/>
    </row>
    <row r="177" spans="5:5" x14ac:dyDescent="0.45">
      <c r="E177" s="90"/>
    </row>
    <row r="178" spans="5:5" x14ac:dyDescent="0.45">
      <c r="E178" s="90"/>
    </row>
    <row r="179" spans="5:5" x14ac:dyDescent="0.45">
      <c r="E179" s="90"/>
    </row>
    <row r="180" spans="5:5" x14ac:dyDescent="0.45">
      <c r="E180" s="90"/>
    </row>
    <row r="181" spans="5:5" x14ac:dyDescent="0.45">
      <c r="E181" s="90"/>
    </row>
    <row r="182" spans="5:5" x14ac:dyDescent="0.45">
      <c r="E182" s="90"/>
    </row>
    <row r="183" spans="5:5" x14ac:dyDescent="0.45">
      <c r="E183" s="90"/>
    </row>
    <row r="184" spans="5:5" x14ac:dyDescent="0.45">
      <c r="E184" s="90"/>
    </row>
    <row r="185" spans="5:5" x14ac:dyDescent="0.45">
      <c r="E185" s="90"/>
    </row>
    <row r="186" spans="5:5" x14ac:dyDescent="0.45">
      <c r="E186" s="90"/>
    </row>
    <row r="187" spans="5:5" x14ac:dyDescent="0.45">
      <c r="E187" s="90"/>
    </row>
    <row r="188" spans="5:5" x14ac:dyDescent="0.45">
      <c r="E188" s="90"/>
    </row>
    <row r="189" spans="5:5" x14ac:dyDescent="0.45">
      <c r="E189" s="90"/>
    </row>
    <row r="190" spans="5:5" x14ac:dyDescent="0.45">
      <c r="E190" s="90"/>
    </row>
    <row r="191" spans="5:5" x14ac:dyDescent="0.45">
      <c r="E191" s="90"/>
    </row>
    <row r="192" spans="5:5" x14ac:dyDescent="0.45">
      <c r="E192" s="90"/>
    </row>
    <row r="193" spans="5:5" x14ac:dyDescent="0.45">
      <c r="E193" s="90"/>
    </row>
    <row r="194" spans="5:5" x14ac:dyDescent="0.45">
      <c r="E194" s="90"/>
    </row>
    <row r="195" spans="5:5" x14ac:dyDescent="0.45">
      <c r="E195" s="91"/>
    </row>
  </sheetData>
  <sheetProtection formatCells="0" formatColumns="0" formatRows="0" insertColumns="0" insertRows="0" insertHyperlinks="0" deleteColumns="0" deleteRows="0" selectLockedCells="1"/>
  <mergeCells count="4">
    <mergeCell ref="A1:D1"/>
    <mergeCell ref="A2:D2"/>
    <mergeCell ref="A9:D9"/>
    <mergeCell ref="A14:D14"/>
  </mergeCells>
  <pageMargins left="0.70866141732283472" right="0.70866141732283472" top="0.74803149606299213" bottom="0.74803149606299213" header="0.31496062992125984" footer="0.31496062992125984"/>
  <pageSetup paperSize="9" scale="3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G725"/>
  <sheetViews>
    <sheetView showGridLines="0" topLeftCell="A8" zoomScale="96" zoomScaleNormal="96" workbookViewId="0">
      <selection activeCell="C9" sqref="C9:E9"/>
    </sheetView>
  </sheetViews>
  <sheetFormatPr defaultColWidth="8.59765625" defaultRowHeight="14.25" x14ac:dyDescent="0.45"/>
  <cols>
    <col min="1" max="1" width="30.59765625" style="25" customWidth="1"/>
    <col min="2" max="2" width="40.59765625" style="25" customWidth="1"/>
    <col min="3" max="3" width="41.265625" style="27" customWidth="1"/>
    <col min="4" max="4" width="28.3984375" style="25" customWidth="1"/>
    <col min="5" max="5" width="18.59765625" style="25" customWidth="1"/>
    <col min="6" max="6" width="37.59765625" style="25" customWidth="1"/>
    <col min="112" max="16384" width="8.59765625" style="25"/>
  </cols>
  <sheetData>
    <row r="1" spans="1:111" s="23" customFormat="1" ht="69" customHeight="1" x14ac:dyDescent="0.45">
      <c r="A1" s="452" t="s">
        <v>269</v>
      </c>
      <c r="B1" s="452"/>
      <c r="C1" s="452"/>
      <c r="D1" s="452"/>
      <c r="E1" s="452"/>
      <c r="F1" s="452"/>
      <c r="G1" s="2"/>
      <c r="H1" s="2"/>
      <c r="I1" s="2"/>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row>
    <row r="2" spans="1:111" s="23" customFormat="1" ht="30" customHeight="1" thickBot="1" x14ac:dyDescent="0.5">
      <c r="A2" s="441" t="s">
        <v>270</v>
      </c>
      <c r="B2" s="441"/>
      <c r="C2" s="442"/>
      <c r="D2" s="293"/>
      <c r="E2" s="293"/>
      <c r="F2" s="294"/>
      <c r="G2"/>
      <c r="H2"/>
      <c r="I2"/>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row>
    <row r="3" spans="1:111" ht="19.5" customHeight="1" x14ac:dyDescent="0.45">
      <c r="A3" s="443" t="s">
        <v>271</v>
      </c>
      <c r="B3" s="444"/>
      <c r="C3" s="185"/>
      <c r="D3" s="457"/>
      <c r="E3" s="458"/>
      <c r="F3" s="295"/>
    </row>
    <row r="4" spans="1:111" ht="19.5" customHeight="1" x14ac:dyDescent="0.45">
      <c r="A4" s="459" t="s">
        <v>272</v>
      </c>
      <c r="B4" s="460"/>
      <c r="C4" s="186"/>
      <c r="D4" s="457"/>
      <c r="E4" s="458"/>
      <c r="F4" s="295"/>
    </row>
    <row r="5" spans="1:111" ht="19.5" customHeight="1" thickBot="1" x14ac:dyDescent="0.5">
      <c r="A5" s="445" t="s">
        <v>273</v>
      </c>
      <c r="B5" s="446"/>
      <c r="C5" s="187"/>
      <c r="D5" s="296"/>
      <c r="E5" s="297"/>
      <c r="F5"/>
    </row>
    <row r="6" spans="1:111" ht="30" customHeight="1" x14ac:dyDescent="0.45">
      <c r="A6" s="312"/>
      <c r="B6" s="313"/>
      <c r="C6" s="314"/>
      <c r="D6" s="298"/>
      <c r="E6" s="297"/>
      <c r="F6"/>
    </row>
    <row r="7" spans="1:111" ht="30" customHeight="1" thickBot="1" x14ac:dyDescent="0.5">
      <c r="A7" s="441" t="s">
        <v>274</v>
      </c>
      <c r="B7" s="449"/>
      <c r="C7" s="449"/>
      <c r="D7" s="86" t="s">
        <v>275</v>
      </c>
      <c r="E7" s="26"/>
      <c r="F7"/>
    </row>
    <row r="8" spans="1:111" ht="55.15" customHeight="1" x14ac:dyDescent="0.45">
      <c r="A8" s="447" t="s">
        <v>276</v>
      </c>
      <c r="B8" s="448"/>
      <c r="C8" s="461"/>
      <c r="D8" s="462"/>
      <c r="E8" s="463"/>
      <c r="F8"/>
      <c r="DG8" s="25"/>
    </row>
    <row r="9" spans="1:111" ht="57" customHeight="1" x14ac:dyDescent="0.45">
      <c r="A9" s="453" t="s">
        <v>277</v>
      </c>
      <c r="B9" s="454"/>
      <c r="C9" s="464"/>
      <c r="D9" s="465"/>
      <c r="E9" s="466"/>
      <c r="F9"/>
      <c r="DG9" s="25"/>
    </row>
    <row r="10" spans="1:111" ht="69.75" customHeight="1" x14ac:dyDescent="0.45">
      <c r="A10" s="455" t="s">
        <v>278</v>
      </c>
      <c r="B10" s="456"/>
      <c r="C10" s="467"/>
      <c r="D10" s="468"/>
      <c r="E10" s="469"/>
      <c r="F10"/>
      <c r="DG10" s="25"/>
    </row>
    <row r="11" spans="1:111" ht="30" customHeight="1" thickBot="1" x14ac:dyDescent="0.5">
      <c r="A11" s="301"/>
      <c r="B11" s="315"/>
      <c r="C11" s="316"/>
      <c r="D11" s="299"/>
      <c r="E11" s="300"/>
      <c r="F11" s="301"/>
    </row>
    <row r="12" spans="1:111" ht="36.75" customHeight="1" thickBot="1" x14ac:dyDescent="0.5">
      <c r="A12" s="440" t="s">
        <v>279</v>
      </c>
      <c r="B12" s="440"/>
      <c r="C12" s="440"/>
      <c r="D12" s="302"/>
      <c r="E12" s="303"/>
      <c r="F12" s="8"/>
    </row>
    <row r="13" spans="1:111" ht="14.65" thickBot="1" x14ac:dyDescent="0.5">
      <c r="A13" s="450" t="s">
        <v>280</v>
      </c>
      <c r="B13" s="451"/>
      <c r="C13" s="188" t="s">
        <v>281</v>
      </c>
      <c r="D13" s="304"/>
      <c r="E13" s="305"/>
      <c r="F13" s="306"/>
    </row>
    <row r="14" spans="1:111" ht="19.899999999999999" customHeight="1" thickBot="1" x14ac:dyDescent="0.5">
      <c r="A14" s="436" t="s">
        <v>282</v>
      </c>
      <c r="B14" s="437"/>
      <c r="C14" s="414">
        <f>'Youth Guarantee'!D4</f>
        <v>0</v>
      </c>
      <c r="D14" s="307"/>
      <c r="E14" s="308"/>
      <c r="F14"/>
    </row>
    <row r="15" spans="1:111" ht="22.15" customHeight="1" thickBot="1" x14ac:dyDescent="0.5">
      <c r="A15" s="348" t="s">
        <v>283</v>
      </c>
      <c r="B15" s="349"/>
      <c r="C15" s="414">
        <f>'ACE in TEIs'!D4</f>
        <v>0</v>
      </c>
      <c r="D15" s="307"/>
      <c r="E15" s="308"/>
      <c r="F15"/>
    </row>
    <row r="16" spans="1:111" ht="20.25" customHeight="1" thickBot="1" x14ac:dyDescent="0.5">
      <c r="A16" s="436" t="s">
        <v>284</v>
      </c>
      <c r="B16" s="437"/>
      <c r="C16" s="415">
        <f>'Intensive Literacy and Numeracy'!D4</f>
        <v>0</v>
      </c>
      <c r="D16" s="307"/>
      <c r="E16" s="308"/>
      <c r="F16" s="309"/>
    </row>
    <row r="17" spans="1:6" ht="20.25" customHeight="1" thickBot="1" x14ac:dyDescent="0.5">
      <c r="A17" s="436" t="s">
        <v>285</v>
      </c>
      <c r="B17" s="437"/>
      <c r="C17" s="415">
        <f>'English Language Teaching'!D4</f>
        <v>0</v>
      </c>
      <c r="D17" s="307"/>
      <c r="E17" s="308"/>
      <c r="F17" s="309"/>
    </row>
    <row r="18" spans="1:6" ht="20.25" customHeight="1" thickBot="1" x14ac:dyDescent="0.5">
      <c r="A18" s="436" t="s">
        <v>286</v>
      </c>
      <c r="B18" s="437"/>
      <c r="C18" s="415">
        <f>'Refugee English '!D4</f>
        <v>0</v>
      </c>
      <c r="D18" s="307"/>
      <c r="E18" s="308"/>
      <c r="F18" s="309"/>
    </row>
    <row r="19" spans="1:6" ht="21" customHeight="1" thickBot="1" x14ac:dyDescent="0.5">
      <c r="A19" s="438" t="s">
        <v>287</v>
      </c>
      <c r="B19" s="439"/>
      <c r="C19" s="337">
        <f>SUM(C14:C18)</f>
        <v>0</v>
      </c>
      <c r="D19" s="307"/>
      <c r="E19" s="308"/>
      <c r="F19" s="309"/>
    </row>
    <row r="20" spans="1:6" ht="20.25" customHeight="1" thickBot="1" x14ac:dyDescent="0.5">
      <c r="A20"/>
      <c r="B20"/>
      <c r="C20" s="311"/>
      <c r="D20" s="307"/>
      <c r="E20" s="308"/>
      <c r="F20" s="309"/>
    </row>
    <row r="21" spans="1:6" ht="20.25" customHeight="1" x14ac:dyDescent="0.45">
      <c r="A21"/>
      <c r="B21"/>
      <c r="C21" s="311"/>
      <c r="D21" s="310"/>
      <c r="E21" s="305"/>
      <c r="F21" s="309"/>
    </row>
    <row r="22" spans="1:6" customFormat="1" x14ac:dyDescent="0.45">
      <c r="C22" s="311"/>
    </row>
    <row r="23" spans="1:6" customFormat="1" x14ac:dyDescent="0.45">
      <c r="C23" s="311"/>
    </row>
    <row r="24" spans="1:6" customFormat="1" x14ac:dyDescent="0.45">
      <c r="C24" s="311"/>
    </row>
    <row r="25" spans="1:6" customFormat="1" x14ac:dyDescent="0.45">
      <c r="C25" s="311"/>
    </row>
    <row r="26" spans="1:6" customFormat="1" x14ac:dyDescent="0.45">
      <c r="C26" s="311"/>
    </row>
    <row r="27" spans="1:6" customFormat="1" x14ac:dyDescent="0.45">
      <c r="C27" s="311"/>
    </row>
    <row r="28" spans="1:6" customFormat="1" x14ac:dyDescent="0.45">
      <c r="C28" s="311"/>
    </row>
    <row r="29" spans="1:6" customFormat="1" x14ac:dyDescent="0.45">
      <c r="C29" s="311"/>
    </row>
    <row r="30" spans="1:6" customFormat="1" x14ac:dyDescent="0.45">
      <c r="C30" s="311"/>
    </row>
    <row r="31" spans="1:6" customFormat="1" x14ac:dyDescent="0.45">
      <c r="C31" s="311"/>
    </row>
    <row r="32" spans="1:6" customFormat="1" x14ac:dyDescent="0.45">
      <c r="C32" s="311"/>
    </row>
    <row r="33" spans="3:3" customFormat="1" x14ac:dyDescent="0.45">
      <c r="C33" s="311"/>
    </row>
    <row r="34" spans="3:3" customFormat="1" x14ac:dyDescent="0.45">
      <c r="C34" s="311"/>
    </row>
    <row r="35" spans="3:3" customFormat="1" x14ac:dyDescent="0.45">
      <c r="C35" s="311"/>
    </row>
    <row r="36" spans="3:3" customFormat="1" x14ac:dyDescent="0.45">
      <c r="C36" s="311"/>
    </row>
    <row r="37" spans="3:3" customFormat="1" x14ac:dyDescent="0.45">
      <c r="C37" s="311"/>
    </row>
    <row r="38" spans="3:3" customFormat="1" x14ac:dyDescent="0.45">
      <c r="C38" s="311"/>
    </row>
    <row r="39" spans="3:3" customFormat="1" x14ac:dyDescent="0.45">
      <c r="C39" s="311"/>
    </row>
    <row r="40" spans="3:3" customFormat="1" x14ac:dyDescent="0.45">
      <c r="C40" s="311"/>
    </row>
    <row r="41" spans="3:3" customFormat="1" x14ac:dyDescent="0.45">
      <c r="C41" s="311"/>
    </row>
    <row r="42" spans="3:3" customFormat="1" x14ac:dyDescent="0.45">
      <c r="C42" s="311"/>
    </row>
    <row r="43" spans="3:3" customFormat="1" x14ac:dyDescent="0.45">
      <c r="C43" s="311"/>
    </row>
    <row r="44" spans="3:3" customFormat="1" x14ac:dyDescent="0.45">
      <c r="C44" s="311"/>
    </row>
    <row r="45" spans="3:3" customFormat="1" x14ac:dyDescent="0.45">
      <c r="C45" s="311"/>
    </row>
    <row r="46" spans="3:3" customFormat="1" x14ac:dyDescent="0.45">
      <c r="C46" s="311"/>
    </row>
    <row r="47" spans="3:3" customFormat="1" x14ac:dyDescent="0.45">
      <c r="C47" s="311"/>
    </row>
    <row r="48" spans="3:3" customFormat="1" x14ac:dyDescent="0.45">
      <c r="C48" s="311"/>
    </row>
    <row r="49" spans="3:3" customFormat="1" x14ac:dyDescent="0.45">
      <c r="C49" s="311"/>
    </row>
    <row r="50" spans="3:3" customFormat="1" x14ac:dyDescent="0.45">
      <c r="C50" s="311"/>
    </row>
    <row r="51" spans="3:3" customFormat="1" x14ac:dyDescent="0.45">
      <c r="C51" s="311"/>
    </row>
    <row r="52" spans="3:3" customFormat="1" x14ac:dyDescent="0.45">
      <c r="C52" s="311"/>
    </row>
    <row r="53" spans="3:3" customFormat="1" x14ac:dyDescent="0.45">
      <c r="C53" s="311"/>
    </row>
    <row r="54" spans="3:3" customFormat="1" x14ac:dyDescent="0.45">
      <c r="C54" s="311"/>
    </row>
    <row r="55" spans="3:3" customFormat="1" x14ac:dyDescent="0.45">
      <c r="C55" s="311"/>
    </row>
    <row r="56" spans="3:3" customFormat="1" x14ac:dyDescent="0.45">
      <c r="C56" s="311"/>
    </row>
    <row r="57" spans="3:3" customFormat="1" x14ac:dyDescent="0.45">
      <c r="C57" s="311"/>
    </row>
    <row r="58" spans="3:3" customFormat="1" x14ac:dyDescent="0.45">
      <c r="C58" s="311"/>
    </row>
    <row r="59" spans="3:3" customFormat="1" x14ac:dyDescent="0.45">
      <c r="C59" s="311"/>
    </row>
    <row r="60" spans="3:3" customFormat="1" x14ac:dyDescent="0.45">
      <c r="C60" s="311"/>
    </row>
    <row r="61" spans="3:3" customFormat="1" x14ac:dyDescent="0.45">
      <c r="C61" s="311"/>
    </row>
    <row r="62" spans="3:3" customFormat="1" x14ac:dyDescent="0.45">
      <c r="C62" s="311"/>
    </row>
    <row r="63" spans="3:3" customFormat="1" x14ac:dyDescent="0.45">
      <c r="C63" s="311"/>
    </row>
    <row r="64" spans="3:3" customFormat="1" x14ac:dyDescent="0.45">
      <c r="C64" s="311"/>
    </row>
    <row r="65" spans="3:3" customFormat="1" x14ac:dyDescent="0.45">
      <c r="C65" s="311"/>
    </row>
    <row r="66" spans="3:3" customFormat="1" x14ac:dyDescent="0.45">
      <c r="C66" s="311"/>
    </row>
    <row r="67" spans="3:3" customFormat="1" x14ac:dyDescent="0.45">
      <c r="C67" s="311"/>
    </row>
    <row r="68" spans="3:3" customFormat="1" x14ac:dyDescent="0.45">
      <c r="C68" s="311"/>
    </row>
    <row r="69" spans="3:3" customFormat="1" x14ac:dyDescent="0.45">
      <c r="C69" s="311"/>
    </row>
    <row r="70" spans="3:3" customFormat="1" x14ac:dyDescent="0.45">
      <c r="C70" s="311"/>
    </row>
    <row r="71" spans="3:3" customFormat="1" x14ac:dyDescent="0.45">
      <c r="C71" s="311"/>
    </row>
    <row r="72" spans="3:3" customFormat="1" x14ac:dyDescent="0.45">
      <c r="C72" s="311"/>
    </row>
    <row r="73" spans="3:3" customFormat="1" x14ac:dyDescent="0.45">
      <c r="C73" s="311"/>
    </row>
    <row r="74" spans="3:3" customFormat="1" x14ac:dyDescent="0.45">
      <c r="C74" s="311"/>
    </row>
    <row r="75" spans="3:3" customFormat="1" x14ac:dyDescent="0.45">
      <c r="C75" s="311"/>
    </row>
    <row r="76" spans="3:3" customFormat="1" x14ac:dyDescent="0.45">
      <c r="C76" s="311"/>
    </row>
    <row r="77" spans="3:3" customFormat="1" x14ac:dyDescent="0.45">
      <c r="C77" s="311"/>
    </row>
    <row r="78" spans="3:3" customFormat="1" x14ac:dyDescent="0.45">
      <c r="C78" s="311"/>
    </row>
    <row r="79" spans="3:3" customFormat="1" x14ac:dyDescent="0.45">
      <c r="C79" s="311"/>
    </row>
    <row r="80" spans="3:3" customFormat="1" x14ac:dyDescent="0.45">
      <c r="C80" s="311"/>
    </row>
    <row r="81" spans="1:6" customFormat="1" x14ac:dyDescent="0.45">
      <c r="A81" s="25"/>
      <c r="B81" s="25"/>
      <c r="C81" s="27"/>
    </row>
    <row r="82" spans="1:6" customFormat="1" x14ac:dyDescent="0.45">
      <c r="A82" s="25"/>
      <c r="B82" s="25"/>
      <c r="C82" s="27"/>
    </row>
    <row r="83" spans="1:6" x14ac:dyDescent="0.45">
      <c r="D83"/>
      <c r="E83"/>
      <c r="F83"/>
    </row>
    <row r="84" spans="1:6" x14ac:dyDescent="0.45">
      <c r="D84"/>
      <c r="E84"/>
      <c r="F84"/>
    </row>
    <row r="85" spans="1:6" x14ac:dyDescent="0.45">
      <c r="D85"/>
      <c r="E85"/>
      <c r="F85"/>
    </row>
    <row r="86" spans="1:6" x14ac:dyDescent="0.45">
      <c r="D86"/>
      <c r="E86"/>
      <c r="F86"/>
    </row>
    <row r="87" spans="1:6" x14ac:dyDescent="0.45">
      <c r="D87"/>
      <c r="E87"/>
      <c r="F87"/>
    </row>
    <row r="88" spans="1:6" x14ac:dyDescent="0.45">
      <c r="D88"/>
      <c r="E88"/>
      <c r="F88"/>
    </row>
    <row r="89" spans="1:6" x14ac:dyDescent="0.45">
      <c r="D89"/>
      <c r="E89"/>
      <c r="F89"/>
    </row>
    <row r="90" spans="1:6" x14ac:dyDescent="0.45">
      <c r="D90"/>
      <c r="E90"/>
      <c r="F90"/>
    </row>
    <row r="91" spans="1:6" x14ac:dyDescent="0.45">
      <c r="D91"/>
      <c r="E91"/>
      <c r="F91"/>
    </row>
    <row r="92" spans="1:6" x14ac:dyDescent="0.45">
      <c r="D92"/>
      <c r="E92"/>
      <c r="F92"/>
    </row>
    <row r="93" spans="1:6" x14ac:dyDescent="0.45">
      <c r="D93"/>
      <c r="E93"/>
      <c r="F93"/>
    </row>
    <row r="94" spans="1:6" x14ac:dyDescent="0.45">
      <c r="D94"/>
      <c r="E94"/>
      <c r="F94"/>
    </row>
    <row r="95" spans="1:6" x14ac:dyDescent="0.45">
      <c r="D95"/>
      <c r="E95"/>
      <c r="F95"/>
    </row>
    <row r="96" spans="1:6" x14ac:dyDescent="0.45">
      <c r="D96"/>
      <c r="E96"/>
      <c r="F96"/>
    </row>
    <row r="97" spans="4:6" x14ac:dyDescent="0.45">
      <c r="D97"/>
      <c r="E97"/>
      <c r="F97"/>
    </row>
    <row r="98" spans="4:6" x14ac:dyDescent="0.45">
      <c r="D98"/>
      <c r="E98"/>
      <c r="F98"/>
    </row>
    <row r="99" spans="4:6" x14ac:dyDescent="0.45">
      <c r="D99"/>
      <c r="E99"/>
      <c r="F99"/>
    </row>
    <row r="100" spans="4:6" x14ac:dyDescent="0.45">
      <c r="D100"/>
      <c r="E100"/>
      <c r="F100"/>
    </row>
    <row r="101" spans="4:6" x14ac:dyDescent="0.45">
      <c r="D101"/>
      <c r="E101"/>
      <c r="F101"/>
    </row>
    <row r="102" spans="4:6" x14ac:dyDescent="0.45">
      <c r="D102"/>
      <c r="E102"/>
      <c r="F102"/>
    </row>
    <row r="103" spans="4:6" x14ac:dyDescent="0.45">
      <c r="D103"/>
      <c r="E103"/>
      <c r="F103"/>
    </row>
    <row r="104" spans="4:6" x14ac:dyDescent="0.45">
      <c r="D104"/>
      <c r="E104"/>
      <c r="F104"/>
    </row>
    <row r="105" spans="4:6" x14ac:dyDescent="0.45">
      <c r="D105"/>
      <c r="E105"/>
      <c r="F105"/>
    </row>
    <row r="106" spans="4:6" x14ac:dyDescent="0.45">
      <c r="D106"/>
      <c r="E106"/>
      <c r="F106"/>
    </row>
    <row r="107" spans="4:6" x14ac:dyDescent="0.45">
      <c r="D107"/>
      <c r="E107"/>
      <c r="F107"/>
    </row>
    <row r="108" spans="4:6" x14ac:dyDescent="0.45">
      <c r="D108"/>
      <c r="E108"/>
      <c r="F108"/>
    </row>
    <row r="109" spans="4:6" x14ac:dyDescent="0.45">
      <c r="D109"/>
      <c r="E109"/>
      <c r="F109"/>
    </row>
    <row r="110" spans="4:6" x14ac:dyDescent="0.45">
      <c r="D110"/>
      <c r="E110"/>
      <c r="F110"/>
    </row>
    <row r="111" spans="4:6" x14ac:dyDescent="0.45">
      <c r="D111"/>
      <c r="E111"/>
      <c r="F111"/>
    </row>
    <row r="112" spans="4:6" x14ac:dyDescent="0.45">
      <c r="D112"/>
      <c r="E112"/>
      <c r="F112"/>
    </row>
    <row r="113" spans="4:6" x14ac:dyDescent="0.45">
      <c r="D113"/>
      <c r="E113"/>
      <c r="F113"/>
    </row>
    <row r="114" spans="4:6" x14ac:dyDescent="0.45">
      <c r="D114"/>
      <c r="E114"/>
      <c r="F114"/>
    </row>
    <row r="115" spans="4:6" x14ac:dyDescent="0.45">
      <c r="D115"/>
      <c r="E115"/>
      <c r="F115"/>
    </row>
    <row r="116" spans="4:6" x14ac:dyDescent="0.45">
      <c r="D116"/>
      <c r="E116"/>
      <c r="F116"/>
    </row>
    <row r="117" spans="4:6" x14ac:dyDescent="0.45">
      <c r="D117"/>
      <c r="E117"/>
      <c r="F117"/>
    </row>
    <row r="118" spans="4:6" x14ac:dyDescent="0.45">
      <c r="D118"/>
      <c r="E118"/>
      <c r="F118"/>
    </row>
    <row r="119" spans="4:6" x14ac:dyDescent="0.45">
      <c r="D119"/>
      <c r="E119"/>
      <c r="F119"/>
    </row>
    <row r="120" spans="4:6" x14ac:dyDescent="0.45">
      <c r="D120"/>
      <c r="E120"/>
      <c r="F120"/>
    </row>
    <row r="121" spans="4:6" x14ac:dyDescent="0.45">
      <c r="D121"/>
      <c r="E121"/>
      <c r="F121"/>
    </row>
    <row r="122" spans="4:6" x14ac:dyDescent="0.45">
      <c r="D122"/>
      <c r="E122"/>
      <c r="F122"/>
    </row>
    <row r="123" spans="4:6" x14ac:dyDescent="0.45">
      <c r="D123"/>
      <c r="E123"/>
      <c r="F123"/>
    </row>
    <row r="124" spans="4:6" x14ac:dyDescent="0.45">
      <c r="D124"/>
      <c r="E124"/>
      <c r="F124"/>
    </row>
    <row r="125" spans="4:6" x14ac:dyDescent="0.45">
      <c r="D125"/>
      <c r="E125"/>
      <c r="F125"/>
    </row>
    <row r="126" spans="4:6" x14ac:dyDescent="0.45">
      <c r="D126"/>
      <c r="E126"/>
      <c r="F126"/>
    </row>
    <row r="127" spans="4:6" x14ac:dyDescent="0.45">
      <c r="D127"/>
      <c r="E127"/>
      <c r="F127"/>
    </row>
    <row r="128" spans="4:6" x14ac:dyDescent="0.45">
      <c r="D128"/>
      <c r="E128"/>
      <c r="F128"/>
    </row>
    <row r="129" spans="4:6" x14ac:dyDescent="0.45">
      <c r="D129"/>
      <c r="E129"/>
      <c r="F129"/>
    </row>
    <row r="130" spans="4:6" x14ac:dyDescent="0.45">
      <c r="D130"/>
      <c r="E130"/>
      <c r="F130"/>
    </row>
    <row r="131" spans="4:6" x14ac:dyDescent="0.45">
      <c r="D131"/>
      <c r="E131"/>
      <c r="F131"/>
    </row>
    <row r="132" spans="4:6" x14ac:dyDescent="0.45">
      <c r="D132"/>
      <c r="E132"/>
      <c r="F132"/>
    </row>
    <row r="133" spans="4:6" x14ac:dyDescent="0.45">
      <c r="D133"/>
      <c r="E133"/>
      <c r="F133"/>
    </row>
    <row r="134" spans="4:6" x14ac:dyDescent="0.45">
      <c r="D134"/>
      <c r="E134"/>
      <c r="F134"/>
    </row>
    <row r="135" spans="4:6" x14ac:dyDescent="0.45">
      <c r="D135"/>
      <c r="E135"/>
      <c r="F135"/>
    </row>
    <row r="136" spans="4:6" x14ac:dyDescent="0.45">
      <c r="D136"/>
      <c r="E136"/>
      <c r="F136"/>
    </row>
    <row r="137" spans="4:6" x14ac:dyDescent="0.45">
      <c r="D137"/>
      <c r="E137"/>
      <c r="F137"/>
    </row>
    <row r="138" spans="4:6" x14ac:dyDescent="0.45">
      <c r="D138"/>
      <c r="E138"/>
      <c r="F138"/>
    </row>
    <row r="139" spans="4:6" x14ac:dyDescent="0.45">
      <c r="D139"/>
      <c r="E139"/>
      <c r="F139"/>
    </row>
    <row r="140" spans="4:6" x14ac:dyDescent="0.45">
      <c r="D140"/>
      <c r="E140"/>
      <c r="F140"/>
    </row>
    <row r="141" spans="4:6" x14ac:dyDescent="0.45">
      <c r="D141"/>
      <c r="E141"/>
      <c r="F141"/>
    </row>
    <row r="142" spans="4:6" x14ac:dyDescent="0.45">
      <c r="D142"/>
      <c r="E142"/>
      <c r="F142"/>
    </row>
    <row r="143" spans="4:6" x14ac:dyDescent="0.45">
      <c r="D143"/>
      <c r="E143"/>
      <c r="F143"/>
    </row>
    <row r="144" spans="4:6" x14ac:dyDescent="0.45">
      <c r="D144"/>
      <c r="E144"/>
      <c r="F144"/>
    </row>
    <row r="145" spans="4:6" x14ac:dyDescent="0.45">
      <c r="D145"/>
      <c r="E145"/>
      <c r="F145"/>
    </row>
    <row r="146" spans="4:6" x14ac:dyDescent="0.45">
      <c r="D146"/>
      <c r="E146"/>
      <c r="F146"/>
    </row>
    <row r="147" spans="4:6" x14ac:dyDescent="0.45">
      <c r="D147"/>
      <c r="E147"/>
      <c r="F147"/>
    </row>
    <row r="148" spans="4:6" x14ac:dyDescent="0.45">
      <c r="D148"/>
      <c r="E148"/>
      <c r="F148"/>
    </row>
    <row r="149" spans="4:6" x14ac:dyDescent="0.45">
      <c r="D149"/>
      <c r="E149"/>
      <c r="F149"/>
    </row>
    <row r="150" spans="4:6" x14ac:dyDescent="0.45">
      <c r="D150"/>
      <c r="E150"/>
      <c r="F150"/>
    </row>
    <row r="151" spans="4:6" x14ac:dyDescent="0.45">
      <c r="D151"/>
      <c r="E151"/>
      <c r="F151"/>
    </row>
    <row r="152" spans="4:6" x14ac:dyDescent="0.45">
      <c r="D152"/>
      <c r="E152"/>
      <c r="F152"/>
    </row>
    <row r="153" spans="4:6" x14ac:dyDescent="0.45">
      <c r="D153"/>
      <c r="E153"/>
      <c r="F153"/>
    </row>
    <row r="154" spans="4:6" x14ac:dyDescent="0.45">
      <c r="D154"/>
      <c r="E154"/>
      <c r="F154"/>
    </row>
    <row r="155" spans="4:6" x14ac:dyDescent="0.45">
      <c r="D155"/>
      <c r="E155"/>
      <c r="F155"/>
    </row>
    <row r="156" spans="4:6" x14ac:dyDescent="0.45">
      <c r="D156"/>
      <c r="E156"/>
      <c r="F156"/>
    </row>
    <row r="157" spans="4:6" x14ac:dyDescent="0.45">
      <c r="D157"/>
      <c r="E157"/>
      <c r="F157"/>
    </row>
    <row r="158" spans="4:6" x14ac:dyDescent="0.45">
      <c r="D158"/>
      <c r="E158"/>
      <c r="F158"/>
    </row>
    <row r="159" spans="4:6" x14ac:dyDescent="0.45">
      <c r="D159"/>
      <c r="E159"/>
      <c r="F159"/>
    </row>
    <row r="160" spans="4:6" x14ac:dyDescent="0.45">
      <c r="D160"/>
      <c r="E160"/>
      <c r="F160"/>
    </row>
    <row r="161" spans="4:6" x14ac:dyDescent="0.45">
      <c r="D161"/>
      <c r="E161"/>
      <c r="F161"/>
    </row>
    <row r="162" spans="4:6" x14ac:dyDescent="0.45">
      <c r="D162"/>
      <c r="E162"/>
      <c r="F162"/>
    </row>
    <row r="163" spans="4:6" x14ac:dyDescent="0.45">
      <c r="D163"/>
      <c r="E163"/>
      <c r="F163"/>
    </row>
    <row r="164" spans="4:6" x14ac:dyDescent="0.45">
      <c r="D164"/>
      <c r="E164"/>
      <c r="F164"/>
    </row>
    <row r="165" spans="4:6" x14ac:dyDescent="0.45">
      <c r="D165"/>
      <c r="E165"/>
      <c r="F165"/>
    </row>
    <row r="166" spans="4:6" x14ac:dyDescent="0.45">
      <c r="D166"/>
      <c r="E166"/>
      <c r="F166"/>
    </row>
    <row r="167" spans="4:6" x14ac:dyDescent="0.45">
      <c r="D167"/>
      <c r="E167"/>
      <c r="F167"/>
    </row>
    <row r="168" spans="4:6" x14ac:dyDescent="0.45">
      <c r="D168"/>
      <c r="E168"/>
      <c r="F168"/>
    </row>
    <row r="169" spans="4:6" x14ac:dyDescent="0.45">
      <c r="D169"/>
      <c r="E169"/>
      <c r="F169"/>
    </row>
    <row r="170" spans="4:6" x14ac:dyDescent="0.45">
      <c r="D170"/>
      <c r="E170"/>
      <c r="F170"/>
    </row>
    <row r="171" spans="4:6" x14ac:dyDescent="0.45">
      <c r="D171"/>
      <c r="E171"/>
      <c r="F171"/>
    </row>
    <row r="172" spans="4:6" x14ac:dyDescent="0.45">
      <c r="D172"/>
      <c r="E172"/>
      <c r="F172"/>
    </row>
    <row r="173" spans="4:6" x14ac:dyDescent="0.45">
      <c r="D173"/>
      <c r="E173"/>
      <c r="F173"/>
    </row>
    <row r="174" spans="4:6" x14ac:dyDescent="0.45">
      <c r="D174"/>
      <c r="E174"/>
      <c r="F174"/>
    </row>
    <row r="175" spans="4:6" x14ac:dyDescent="0.45">
      <c r="D175"/>
      <c r="E175"/>
      <c r="F175"/>
    </row>
    <row r="176" spans="4:6" x14ac:dyDescent="0.45">
      <c r="D176"/>
      <c r="E176"/>
      <c r="F176"/>
    </row>
    <row r="177" spans="4:6" x14ac:dyDescent="0.45">
      <c r="D177"/>
      <c r="E177"/>
      <c r="F177"/>
    </row>
    <row r="178" spans="4:6" x14ac:dyDescent="0.45">
      <c r="D178"/>
      <c r="E178"/>
      <c r="F178"/>
    </row>
    <row r="179" spans="4:6" x14ac:dyDescent="0.45">
      <c r="D179"/>
      <c r="E179"/>
      <c r="F179"/>
    </row>
    <row r="180" spans="4:6" x14ac:dyDescent="0.45">
      <c r="D180"/>
      <c r="E180"/>
      <c r="F180"/>
    </row>
    <row r="181" spans="4:6" x14ac:dyDescent="0.45">
      <c r="D181"/>
      <c r="E181"/>
      <c r="F181"/>
    </row>
    <row r="182" spans="4:6" x14ac:dyDescent="0.45">
      <c r="D182"/>
      <c r="E182"/>
      <c r="F182"/>
    </row>
    <row r="183" spans="4:6" x14ac:dyDescent="0.45">
      <c r="D183"/>
      <c r="E183"/>
      <c r="F183"/>
    </row>
    <row r="184" spans="4:6" x14ac:dyDescent="0.45">
      <c r="D184"/>
      <c r="E184"/>
      <c r="F184"/>
    </row>
    <row r="185" spans="4:6" x14ac:dyDescent="0.45">
      <c r="D185"/>
      <c r="E185"/>
      <c r="F185"/>
    </row>
    <row r="186" spans="4:6" x14ac:dyDescent="0.45">
      <c r="D186"/>
      <c r="E186"/>
      <c r="F186"/>
    </row>
    <row r="187" spans="4:6" x14ac:dyDescent="0.45">
      <c r="D187"/>
      <c r="E187"/>
      <c r="F187"/>
    </row>
    <row r="188" spans="4:6" x14ac:dyDescent="0.45">
      <c r="D188"/>
      <c r="E188"/>
      <c r="F188"/>
    </row>
    <row r="189" spans="4:6" x14ac:dyDescent="0.45">
      <c r="D189"/>
      <c r="E189"/>
      <c r="F189"/>
    </row>
    <row r="190" spans="4:6" x14ac:dyDescent="0.45">
      <c r="D190"/>
      <c r="E190"/>
      <c r="F190"/>
    </row>
    <row r="191" spans="4:6" x14ac:dyDescent="0.45">
      <c r="D191"/>
      <c r="E191"/>
      <c r="F191"/>
    </row>
    <row r="192" spans="4:6" x14ac:dyDescent="0.45">
      <c r="D192"/>
      <c r="E192"/>
      <c r="F192"/>
    </row>
    <row r="193" spans="4:6" x14ac:dyDescent="0.45">
      <c r="D193"/>
      <c r="E193"/>
      <c r="F193"/>
    </row>
    <row r="194" spans="4:6" x14ac:dyDescent="0.45">
      <c r="D194"/>
      <c r="E194"/>
      <c r="F194"/>
    </row>
    <row r="195" spans="4:6" x14ac:dyDescent="0.45">
      <c r="D195"/>
      <c r="E195"/>
      <c r="F195"/>
    </row>
    <row r="196" spans="4:6" x14ac:dyDescent="0.45">
      <c r="D196"/>
      <c r="E196"/>
      <c r="F196"/>
    </row>
    <row r="197" spans="4:6" x14ac:dyDescent="0.45">
      <c r="D197"/>
      <c r="E197"/>
      <c r="F197"/>
    </row>
    <row r="198" spans="4:6" x14ac:dyDescent="0.45">
      <c r="D198"/>
      <c r="E198"/>
      <c r="F198"/>
    </row>
    <row r="199" spans="4:6" x14ac:dyDescent="0.45">
      <c r="D199"/>
      <c r="E199"/>
      <c r="F199"/>
    </row>
    <row r="200" spans="4:6" x14ac:dyDescent="0.45">
      <c r="D200"/>
      <c r="E200"/>
      <c r="F200"/>
    </row>
    <row r="201" spans="4:6" x14ac:dyDescent="0.45">
      <c r="D201"/>
      <c r="E201"/>
      <c r="F201"/>
    </row>
    <row r="202" spans="4:6" x14ac:dyDescent="0.45">
      <c r="D202"/>
      <c r="E202"/>
      <c r="F202"/>
    </row>
    <row r="203" spans="4:6" x14ac:dyDescent="0.45">
      <c r="D203"/>
      <c r="E203"/>
      <c r="F203"/>
    </row>
    <row r="204" spans="4:6" x14ac:dyDescent="0.45">
      <c r="D204"/>
      <c r="E204"/>
      <c r="F204"/>
    </row>
    <row r="205" spans="4:6" x14ac:dyDescent="0.45">
      <c r="D205"/>
      <c r="E205"/>
      <c r="F205"/>
    </row>
    <row r="206" spans="4:6" x14ac:dyDescent="0.45">
      <c r="D206"/>
      <c r="E206"/>
      <c r="F206"/>
    </row>
    <row r="207" spans="4:6" x14ac:dyDescent="0.45">
      <c r="D207"/>
      <c r="E207"/>
      <c r="F207"/>
    </row>
    <row r="208" spans="4:6" x14ac:dyDescent="0.45">
      <c r="D208"/>
      <c r="E208"/>
      <c r="F208"/>
    </row>
    <row r="209" spans="4:6" x14ac:dyDescent="0.45">
      <c r="D209"/>
      <c r="E209"/>
      <c r="F209"/>
    </row>
    <row r="210" spans="4:6" x14ac:dyDescent="0.45">
      <c r="D210"/>
      <c r="E210"/>
      <c r="F210"/>
    </row>
    <row r="211" spans="4:6" x14ac:dyDescent="0.45">
      <c r="D211"/>
      <c r="E211"/>
      <c r="F211"/>
    </row>
    <row r="212" spans="4:6" x14ac:dyDescent="0.45">
      <c r="D212"/>
      <c r="E212"/>
      <c r="F212"/>
    </row>
    <row r="213" spans="4:6" x14ac:dyDescent="0.45">
      <c r="D213"/>
      <c r="E213"/>
      <c r="F213"/>
    </row>
    <row r="214" spans="4:6" x14ac:dyDescent="0.45">
      <c r="D214"/>
      <c r="E214"/>
      <c r="F214"/>
    </row>
    <row r="215" spans="4:6" x14ac:dyDescent="0.45">
      <c r="D215"/>
      <c r="E215"/>
      <c r="F215"/>
    </row>
    <row r="216" spans="4:6" x14ac:dyDescent="0.45">
      <c r="D216"/>
      <c r="E216"/>
      <c r="F216"/>
    </row>
    <row r="217" spans="4:6" x14ac:dyDescent="0.45">
      <c r="D217"/>
      <c r="E217"/>
      <c r="F217"/>
    </row>
    <row r="218" spans="4:6" x14ac:dyDescent="0.45">
      <c r="D218"/>
      <c r="E218"/>
      <c r="F218"/>
    </row>
    <row r="219" spans="4:6" x14ac:dyDescent="0.45">
      <c r="D219"/>
      <c r="E219"/>
      <c r="F219"/>
    </row>
    <row r="220" spans="4:6" x14ac:dyDescent="0.45">
      <c r="D220"/>
      <c r="E220"/>
      <c r="F220"/>
    </row>
    <row r="221" spans="4:6" x14ac:dyDescent="0.45">
      <c r="D221"/>
      <c r="E221"/>
      <c r="F221"/>
    </row>
    <row r="222" spans="4:6" x14ac:dyDescent="0.45">
      <c r="D222"/>
      <c r="E222"/>
      <c r="F222"/>
    </row>
    <row r="223" spans="4:6" x14ac:dyDescent="0.45">
      <c r="D223"/>
      <c r="E223"/>
      <c r="F223"/>
    </row>
    <row r="224" spans="4:6" x14ac:dyDescent="0.45">
      <c r="D224"/>
      <c r="E224"/>
      <c r="F224"/>
    </row>
    <row r="225" spans="4:6" x14ac:dyDescent="0.45">
      <c r="D225"/>
      <c r="E225"/>
      <c r="F225"/>
    </row>
    <row r="226" spans="4:6" x14ac:dyDescent="0.45">
      <c r="D226"/>
      <c r="E226"/>
      <c r="F226"/>
    </row>
    <row r="227" spans="4:6" x14ac:dyDescent="0.45">
      <c r="D227"/>
      <c r="E227"/>
      <c r="F227"/>
    </row>
    <row r="228" spans="4:6" x14ac:dyDescent="0.45">
      <c r="D228"/>
      <c r="E228"/>
      <c r="F228"/>
    </row>
    <row r="229" spans="4:6" x14ac:dyDescent="0.45">
      <c r="D229"/>
      <c r="E229"/>
      <c r="F229"/>
    </row>
    <row r="230" spans="4:6" x14ac:dyDescent="0.45">
      <c r="D230"/>
      <c r="E230"/>
      <c r="F230"/>
    </row>
    <row r="231" spans="4:6" x14ac:dyDescent="0.45">
      <c r="D231"/>
      <c r="E231"/>
      <c r="F231"/>
    </row>
    <row r="232" spans="4:6" x14ac:dyDescent="0.45">
      <c r="D232"/>
      <c r="E232"/>
      <c r="F232"/>
    </row>
    <row r="233" spans="4:6" x14ac:dyDescent="0.45">
      <c r="D233"/>
      <c r="E233"/>
      <c r="F233"/>
    </row>
    <row r="234" spans="4:6" x14ac:dyDescent="0.45">
      <c r="D234"/>
      <c r="E234"/>
      <c r="F234"/>
    </row>
    <row r="235" spans="4:6" x14ac:dyDescent="0.45">
      <c r="D235"/>
      <c r="E235"/>
      <c r="F235"/>
    </row>
    <row r="236" spans="4:6" x14ac:dyDescent="0.45">
      <c r="D236"/>
      <c r="E236"/>
      <c r="F236"/>
    </row>
    <row r="237" spans="4:6" x14ac:dyDescent="0.45">
      <c r="D237"/>
      <c r="E237"/>
      <c r="F237"/>
    </row>
    <row r="238" spans="4:6" x14ac:dyDescent="0.45">
      <c r="D238"/>
      <c r="E238"/>
      <c r="F238"/>
    </row>
    <row r="239" spans="4:6" x14ac:dyDescent="0.45">
      <c r="D239"/>
      <c r="E239"/>
      <c r="F239"/>
    </row>
    <row r="240" spans="4:6" x14ac:dyDescent="0.45">
      <c r="D240"/>
      <c r="E240"/>
      <c r="F240"/>
    </row>
    <row r="241" spans="4:6" x14ac:dyDescent="0.45">
      <c r="D241"/>
      <c r="E241"/>
      <c r="F241"/>
    </row>
    <row r="242" spans="4:6" x14ac:dyDescent="0.45">
      <c r="D242"/>
      <c r="E242"/>
      <c r="F242"/>
    </row>
    <row r="243" spans="4:6" x14ac:dyDescent="0.45">
      <c r="D243"/>
      <c r="E243"/>
      <c r="F243"/>
    </row>
    <row r="244" spans="4:6" x14ac:dyDescent="0.45">
      <c r="D244"/>
      <c r="E244"/>
      <c r="F244"/>
    </row>
    <row r="245" spans="4:6" x14ac:dyDescent="0.45">
      <c r="D245"/>
      <c r="E245"/>
      <c r="F245"/>
    </row>
    <row r="246" spans="4:6" x14ac:dyDescent="0.45">
      <c r="D246"/>
      <c r="E246"/>
      <c r="F246"/>
    </row>
    <row r="247" spans="4:6" x14ac:dyDescent="0.45">
      <c r="D247"/>
      <c r="E247"/>
      <c r="F247"/>
    </row>
    <row r="248" spans="4:6" x14ac:dyDescent="0.45">
      <c r="D248"/>
      <c r="E248"/>
      <c r="F248"/>
    </row>
    <row r="249" spans="4:6" x14ac:dyDescent="0.45">
      <c r="D249"/>
      <c r="E249"/>
      <c r="F249"/>
    </row>
    <row r="250" spans="4:6" x14ac:dyDescent="0.45">
      <c r="D250"/>
      <c r="E250"/>
      <c r="F250"/>
    </row>
    <row r="251" spans="4:6" x14ac:dyDescent="0.45">
      <c r="D251"/>
      <c r="E251"/>
      <c r="F251"/>
    </row>
    <row r="252" spans="4:6" x14ac:dyDescent="0.45">
      <c r="D252"/>
      <c r="E252"/>
      <c r="F252"/>
    </row>
    <row r="253" spans="4:6" x14ac:dyDescent="0.45">
      <c r="D253"/>
      <c r="E253"/>
      <c r="F253"/>
    </row>
    <row r="254" spans="4:6" x14ac:dyDescent="0.45">
      <c r="D254"/>
      <c r="E254"/>
      <c r="F254"/>
    </row>
    <row r="255" spans="4:6" x14ac:dyDescent="0.45">
      <c r="D255"/>
      <c r="E255"/>
      <c r="F255"/>
    </row>
    <row r="256" spans="4:6" x14ac:dyDescent="0.45">
      <c r="D256"/>
      <c r="E256"/>
      <c r="F256"/>
    </row>
    <row r="257" spans="4:6" x14ac:dyDescent="0.45">
      <c r="D257"/>
      <c r="E257"/>
      <c r="F257"/>
    </row>
    <row r="258" spans="4:6" x14ac:dyDescent="0.45">
      <c r="D258"/>
      <c r="E258"/>
      <c r="F258"/>
    </row>
    <row r="259" spans="4:6" x14ac:dyDescent="0.45">
      <c r="D259"/>
      <c r="E259"/>
      <c r="F259"/>
    </row>
    <row r="260" spans="4:6" x14ac:dyDescent="0.45">
      <c r="D260"/>
      <c r="E260"/>
      <c r="F260"/>
    </row>
    <row r="261" spans="4:6" x14ac:dyDescent="0.45">
      <c r="D261"/>
      <c r="E261"/>
      <c r="F261"/>
    </row>
    <row r="262" spans="4:6" x14ac:dyDescent="0.45">
      <c r="D262"/>
      <c r="E262"/>
      <c r="F262"/>
    </row>
    <row r="263" spans="4:6" x14ac:dyDescent="0.45">
      <c r="D263"/>
      <c r="E263"/>
      <c r="F263"/>
    </row>
    <row r="264" spans="4:6" x14ac:dyDescent="0.45">
      <c r="D264"/>
      <c r="E264"/>
      <c r="F264"/>
    </row>
    <row r="265" spans="4:6" x14ac:dyDescent="0.45">
      <c r="D265"/>
      <c r="E265"/>
      <c r="F265"/>
    </row>
    <row r="266" spans="4:6" x14ac:dyDescent="0.45">
      <c r="D266"/>
      <c r="E266"/>
      <c r="F266"/>
    </row>
    <row r="267" spans="4:6" x14ac:dyDescent="0.45">
      <c r="D267"/>
      <c r="E267"/>
      <c r="F267"/>
    </row>
    <row r="268" spans="4:6" x14ac:dyDescent="0.45">
      <c r="D268"/>
      <c r="E268"/>
      <c r="F268"/>
    </row>
    <row r="269" spans="4:6" x14ac:dyDescent="0.45">
      <c r="D269"/>
      <c r="E269"/>
      <c r="F269"/>
    </row>
    <row r="270" spans="4:6" x14ac:dyDescent="0.45">
      <c r="D270"/>
      <c r="E270"/>
      <c r="F270"/>
    </row>
    <row r="271" spans="4:6" x14ac:dyDescent="0.45">
      <c r="D271"/>
      <c r="E271"/>
      <c r="F271"/>
    </row>
    <row r="272" spans="4:6" x14ac:dyDescent="0.45">
      <c r="D272"/>
      <c r="E272"/>
      <c r="F272"/>
    </row>
    <row r="273" spans="4:6" x14ac:dyDescent="0.45">
      <c r="D273"/>
      <c r="E273"/>
      <c r="F273"/>
    </row>
    <row r="274" spans="4:6" x14ac:dyDescent="0.45">
      <c r="D274"/>
      <c r="E274"/>
      <c r="F274"/>
    </row>
    <row r="275" spans="4:6" x14ac:dyDescent="0.45">
      <c r="D275"/>
      <c r="E275"/>
      <c r="F275"/>
    </row>
    <row r="276" spans="4:6" x14ac:dyDescent="0.45">
      <c r="D276"/>
      <c r="E276"/>
      <c r="F276"/>
    </row>
    <row r="277" spans="4:6" x14ac:dyDescent="0.45">
      <c r="D277"/>
      <c r="E277"/>
      <c r="F277"/>
    </row>
    <row r="278" spans="4:6" x14ac:dyDescent="0.45">
      <c r="D278"/>
      <c r="E278"/>
      <c r="F278"/>
    </row>
    <row r="279" spans="4:6" x14ac:dyDescent="0.45">
      <c r="D279"/>
      <c r="E279"/>
      <c r="F279"/>
    </row>
    <row r="280" spans="4:6" x14ac:dyDescent="0.45">
      <c r="D280"/>
      <c r="E280"/>
      <c r="F280"/>
    </row>
    <row r="281" spans="4:6" x14ac:dyDescent="0.45">
      <c r="D281"/>
      <c r="E281"/>
      <c r="F281"/>
    </row>
    <row r="282" spans="4:6" x14ac:dyDescent="0.45">
      <c r="D282"/>
      <c r="E282"/>
      <c r="F282"/>
    </row>
    <row r="283" spans="4:6" x14ac:dyDescent="0.45">
      <c r="D283"/>
      <c r="E283"/>
      <c r="F283"/>
    </row>
    <row r="284" spans="4:6" x14ac:dyDescent="0.45">
      <c r="D284"/>
      <c r="E284"/>
      <c r="F284"/>
    </row>
    <row r="285" spans="4:6" x14ac:dyDescent="0.45">
      <c r="D285"/>
      <c r="E285"/>
      <c r="F285"/>
    </row>
    <row r="286" spans="4:6" x14ac:dyDescent="0.45">
      <c r="D286"/>
      <c r="E286"/>
      <c r="F286"/>
    </row>
    <row r="287" spans="4:6" x14ac:dyDescent="0.45">
      <c r="D287"/>
      <c r="E287"/>
      <c r="F287"/>
    </row>
    <row r="288" spans="4:6" x14ac:dyDescent="0.45">
      <c r="D288"/>
      <c r="E288"/>
      <c r="F288"/>
    </row>
    <row r="289" spans="4:6" x14ac:dyDescent="0.45">
      <c r="D289"/>
      <c r="E289"/>
      <c r="F289"/>
    </row>
    <row r="290" spans="4:6" x14ac:dyDescent="0.45">
      <c r="D290"/>
      <c r="E290"/>
      <c r="F290"/>
    </row>
    <row r="291" spans="4:6" x14ac:dyDescent="0.45">
      <c r="D291"/>
      <c r="E291"/>
      <c r="F291"/>
    </row>
    <row r="292" spans="4:6" x14ac:dyDescent="0.45">
      <c r="D292"/>
      <c r="E292"/>
      <c r="F292"/>
    </row>
    <row r="293" spans="4:6" x14ac:dyDescent="0.45">
      <c r="D293"/>
      <c r="E293"/>
      <c r="F293"/>
    </row>
    <row r="294" spans="4:6" x14ac:dyDescent="0.45">
      <c r="D294"/>
      <c r="E294"/>
      <c r="F294"/>
    </row>
    <row r="295" spans="4:6" x14ac:dyDescent="0.45">
      <c r="D295"/>
      <c r="E295"/>
      <c r="F295"/>
    </row>
    <row r="296" spans="4:6" x14ac:dyDescent="0.45">
      <c r="D296"/>
      <c r="E296"/>
      <c r="F296"/>
    </row>
    <row r="297" spans="4:6" x14ac:dyDescent="0.45">
      <c r="D297"/>
      <c r="E297"/>
      <c r="F297"/>
    </row>
    <row r="298" spans="4:6" x14ac:dyDescent="0.45">
      <c r="D298"/>
      <c r="E298"/>
      <c r="F298"/>
    </row>
    <row r="299" spans="4:6" x14ac:dyDescent="0.45">
      <c r="D299"/>
      <c r="E299"/>
      <c r="F299"/>
    </row>
    <row r="300" spans="4:6" x14ac:dyDescent="0.45">
      <c r="D300"/>
      <c r="E300"/>
      <c r="F300"/>
    </row>
    <row r="301" spans="4:6" x14ac:dyDescent="0.45">
      <c r="D301"/>
      <c r="E301"/>
      <c r="F301"/>
    </row>
    <row r="302" spans="4:6" x14ac:dyDescent="0.45">
      <c r="D302"/>
      <c r="E302"/>
      <c r="F302"/>
    </row>
    <row r="303" spans="4:6" x14ac:dyDescent="0.45">
      <c r="D303"/>
      <c r="E303"/>
      <c r="F303"/>
    </row>
    <row r="304" spans="4:6" x14ac:dyDescent="0.45">
      <c r="D304"/>
      <c r="E304"/>
      <c r="F304"/>
    </row>
    <row r="305" spans="4:6" x14ac:dyDescent="0.45">
      <c r="D305"/>
      <c r="E305"/>
      <c r="F305"/>
    </row>
    <row r="306" spans="4:6" x14ac:dyDescent="0.45">
      <c r="D306"/>
      <c r="E306"/>
      <c r="F306"/>
    </row>
    <row r="307" spans="4:6" x14ac:dyDescent="0.45">
      <c r="D307"/>
      <c r="E307"/>
      <c r="F307"/>
    </row>
    <row r="308" spans="4:6" x14ac:dyDescent="0.45">
      <c r="D308"/>
      <c r="E308"/>
      <c r="F308"/>
    </row>
    <row r="309" spans="4:6" x14ac:dyDescent="0.45">
      <c r="D309"/>
      <c r="E309"/>
      <c r="F309"/>
    </row>
    <row r="310" spans="4:6" x14ac:dyDescent="0.45">
      <c r="D310"/>
      <c r="E310"/>
      <c r="F310"/>
    </row>
    <row r="311" spans="4:6" x14ac:dyDescent="0.45">
      <c r="D311"/>
      <c r="E311"/>
      <c r="F311"/>
    </row>
    <row r="312" spans="4:6" x14ac:dyDescent="0.45">
      <c r="D312"/>
      <c r="E312"/>
      <c r="F312"/>
    </row>
    <row r="313" spans="4:6" x14ac:dyDescent="0.45">
      <c r="D313"/>
      <c r="E313"/>
      <c r="F313"/>
    </row>
    <row r="314" spans="4:6" x14ac:dyDescent="0.45">
      <c r="D314"/>
      <c r="E314"/>
      <c r="F314"/>
    </row>
    <row r="315" spans="4:6" x14ac:dyDescent="0.45">
      <c r="D315"/>
      <c r="E315"/>
      <c r="F315"/>
    </row>
    <row r="316" spans="4:6" x14ac:dyDescent="0.45">
      <c r="D316"/>
      <c r="E316"/>
      <c r="F316"/>
    </row>
    <row r="317" spans="4:6" x14ac:dyDescent="0.45">
      <c r="D317"/>
      <c r="E317"/>
      <c r="F317"/>
    </row>
    <row r="318" spans="4:6" x14ac:dyDescent="0.45">
      <c r="D318"/>
      <c r="E318"/>
      <c r="F318"/>
    </row>
    <row r="319" spans="4:6" x14ac:dyDescent="0.45">
      <c r="D319"/>
      <c r="E319"/>
      <c r="F319"/>
    </row>
    <row r="320" spans="4:6" x14ac:dyDescent="0.45">
      <c r="D320"/>
      <c r="E320"/>
      <c r="F320"/>
    </row>
    <row r="321" spans="4:6" x14ac:dyDescent="0.45">
      <c r="D321"/>
      <c r="E321"/>
      <c r="F321"/>
    </row>
    <row r="322" spans="4:6" x14ac:dyDescent="0.45">
      <c r="D322"/>
      <c r="E322"/>
      <c r="F322"/>
    </row>
    <row r="323" spans="4:6" x14ac:dyDescent="0.45">
      <c r="D323"/>
      <c r="E323"/>
      <c r="F323"/>
    </row>
    <row r="324" spans="4:6" x14ac:dyDescent="0.45">
      <c r="D324"/>
      <c r="E324"/>
      <c r="F324"/>
    </row>
    <row r="325" spans="4:6" x14ac:dyDescent="0.45">
      <c r="D325"/>
      <c r="E325"/>
      <c r="F325"/>
    </row>
    <row r="326" spans="4:6" x14ac:dyDescent="0.45">
      <c r="D326"/>
      <c r="E326"/>
      <c r="F326"/>
    </row>
    <row r="327" spans="4:6" x14ac:dyDescent="0.45">
      <c r="D327"/>
      <c r="E327"/>
      <c r="F327"/>
    </row>
    <row r="328" spans="4:6" x14ac:dyDescent="0.45">
      <c r="D328"/>
      <c r="E328"/>
      <c r="F328"/>
    </row>
    <row r="329" spans="4:6" x14ac:dyDescent="0.45">
      <c r="D329"/>
      <c r="E329"/>
      <c r="F329"/>
    </row>
    <row r="330" spans="4:6" x14ac:dyDescent="0.45">
      <c r="D330"/>
      <c r="E330"/>
      <c r="F330"/>
    </row>
    <row r="331" spans="4:6" x14ac:dyDescent="0.45">
      <c r="D331"/>
      <c r="E331"/>
      <c r="F331"/>
    </row>
    <row r="332" spans="4:6" x14ac:dyDescent="0.45">
      <c r="D332"/>
      <c r="E332"/>
      <c r="F332"/>
    </row>
    <row r="333" spans="4:6" x14ac:dyDescent="0.45">
      <c r="D333"/>
      <c r="E333"/>
      <c r="F333"/>
    </row>
    <row r="334" spans="4:6" x14ac:dyDescent="0.45">
      <c r="D334"/>
      <c r="E334"/>
      <c r="F334"/>
    </row>
    <row r="335" spans="4:6" x14ac:dyDescent="0.45">
      <c r="D335"/>
      <c r="E335"/>
      <c r="F335"/>
    </row>
    <row r="336" spans="4:6" x14ac:dyDescent="0.45">
      <c r="D336"/>
      <c r="E336"/>
      <c r="F336"/>
    </row>
    <row r="337" spans="4:6" x14ac:dyDescent="0.45">
      <c r="D337"/>
      <c r="E337"/>
      <c r="F337"/>
    </row>
    <row r="338" spans="4:6" x14ac:dyDescent="0.45">
      <c r="D338"/>
      <c r="E338"/>
      <c r="F338"/>
    </row>
    <row r="339" spans="4:6" x14ac:dyDescent="0.45">
      <c r="D339"/>
      <c r="E339"/>
      <c r="F339"/>
    </row>
    <row r="340" spans="4:6" x14ac:dyDescent="0.45">
      <c r="D340"/>
      <c r="E340"/>
      <c r="F340"/>
    </row>
    <row r="341" spans="4:6" x14ac:dyDescent="0.45">
      <c r="D341"/>
      <c r="E341"/>
      <c r="F341"/>
    </row>
    <row r="342" spans="4:6" x14ac:dyDescent="0.45">
      <c r="D342"/>
      <c r="E342"/>
      <c r="F342"/>
    </row>
    <row r="343" spans="4:6" x14ac:dyDescent="0.45">
      <c r="D343"/>
      <c r="E343"/>
      <c r="F343"/>
    </row>
    <row r="344" spans="4:6" x14ac:dyDescent="0.45">
      <c r="D344"/>
      <c r="E344"/>
      <c r="F344"/>
    </row>
    <row r="345" spans="4:6" x14ac:dyDescent="0.45">
      <c r="D345"/>
      <c r="E345"/>
      <c r="F345"/>
    </row>
    <row r="346" spans="4:6" x14ac:dyDescent="0.45">
      <c r="D346"/>
      <c r="E346"/>
      <c r="F346"/>
    </row>
    <row r="347" spans="4:6" x14ac:dyDescent="0.45">
      <c r="D347"/>
      <c r="E347"/>
      <c r="F347"/>
    </row>
    <row r="348" spans="4:6" x14ac:dyDescent="0.45">
      <c r="D348"/>
      <c r="E348"/>
      <c r="F348"/>
    </row>
    <row r="349" spans="4:6" x14ac:dyDescent="0.45">
      <c r="D349"/>
      <c r="E349"/>
      <c r="F349"/>
    </row>
    <row r="350" spans="4:6" x14ac:dyDescent="0.45">
      <c r="D350"/>
      <c r="E350"/>
      <c r="F350"/>
    </row>
    <row r="351" spans="4:6" x14ac:dyDescent="0.45">
      <c r="D351"/>
      <c r="E351"/>
      <c r="F351"/>
    </row>
    <row r="352" spans="4:6" x14ac:dyDescent="0.45">
      <c r="D352"/>
      <c r="E352"/>
      <c r="F352"/>
    </row>
    <row r="353" spans="4:6" x14ac:dyDescent="0.45">
      <c r="D353"/>
      <c r="E353"/>
      <c r="F353"/>
    </row>
    <row r="354" spans="4:6" x14ac:dyDescent="0.45">
      <c r="D354"/>
      <c r="E354"/>
      <c r="F354"/>
    </row>
    <row r="355" spans="4:6" x14ac:dyDescent="0.45">
      <c r="D355"/>
      <c r="E355"/>
      <c r="F355"/>
    </row>
    <row r="356" spans="4:6" x14ac:dyDescent="0.45">
      <c r="D356"/>
      <c r="E356"/>
      <c r="F356"/>
    </row>
    <row r="357" spans="4:6" x14ac:dyDescent="0.45">
      <c r="D357"/>
      <c r="E357"/>
      <c r="F357"/>
    </row>
    <row r="358" spans="4:6" x14ac:dyDescent="0.45">
      <c r="D358"/>
      <c r="E358"/>
      <c r="F358"/>
    </row>
    <row r="359" spans="4:6" x14ac:dyDescent="0.45">
      <c r="D359"/>
      <c r="E359"/>
      <c r="F359"/>
    </row>
    <row r="360" spans="4:6" x14ac:dyDescent="0.45">
      <c r="D360"/>
      <c r="E360"/>
      <c r="F360"/>
    </row>
    <row r="361" spans="4:6" x14ac:dyDescent="0.45">
      <c r="D361"/>
      <c r="E361"/>
      <c r="F361"/>
    </row>
    <row r="362" spans="4:6" x14ac:dyDescent="0.45">
      <c r="D362"/>
      <c r="E362"/>
      <c r="F362"/>
    </row>
    <row r="363" spans="4:6" x14ac:dyDescent="0.45">
      <c r="D363"/>
      <c r="E363"/>
      <c r="F363"/>
    </row>
    <row r="364" spans="4:6" x14ac:dyDescent="0.45">
      <c r="D364"/>
      <c r="E364"/>
      <c r="F364"/>
    </row>
    <row r="365" spans="4:6" x14ac:dyDescent="0.45">
      <c r="D365"/>
      <c r="E365"/>
      <c r="F365"/>
    </row>
    <row r="366" spans="4:6" x14ac:dyDescent="0.45">
      <c r="D366"/>
      <c r="E366"/>
      <c r="F366"/>
    </row>
    <row r="367" spans="4:6" x14ac:dyDescent="0.45">
      <c r="D367"/>
      <c r="E367"/>
      <c r="F367"/>
    </row>
    <row r="368" spans="4:6" x14ac:dyDescent="0.45">
      <c r="D368"/>
      <c r="E368"/>
      <c r="F368"/>
    </row>
    <row r="369" spans="4:6" x14ac:dyDescent="0.45">
      <c r="D369"/>
      <c r="E369"/>
      <c r="F369"/>
    </row>
    <row r="370" spans="4:6" x14ac:dyDescent="0.45">
      <c r="D370"/>
      <c r="E370"/>
      <c r="F370"/>
    </row>
    <row r="371" spans="4:6" x14ac:dyDescent="0.45">
      <c r="D371"/>
      <c r="E371"/>
      <c r="F371"/>
    </row>
    <row r="372" spans="4:6" x14ac:dyDescent="0.45">
      <c r="D372"/>
      <c r="E372"/>
      <c r="F372"/>
    </row>
    <row r="373" spans="4:6" x14ac:dyDescent="0.45">
      <c r="D373"/>
      <c r="E373"/>
      <c r="F373"/>
    </row>
    <row r="374" spans="4:6" x14ac:dyDescent="0.45">
      <c r="D374"/>
      <c r="E374"/>
      <c r="F374"/>
    </row>
    <row r="375" spans="4:6" x14ac:dyDescent="0.45">
      <c r="D375"/>
      <c r="E375"/>
      <c r="F375"/>
    </row>
    <row r="376" spans="4:6" x14ac:dyDescent="0.45">
      <c r="D376"/>
      <c r="E376"/>
      <c r="F376"/>
    </row>
    <row r="377" spans="4:6" x14ac:dyDescent="0.45">
      <c r="D377"/>
      <c r="E377"/>
      <c r="F377"/>
    </row>
    <row r="378" spans="4:6" x14ac:dyDescent="0.45">
      <c r="D378"/>
      <c r="E378"/>
      <c r="F378"/>
    </row>
    <row r="379" spans="4:6" x14ac:dyDescent="0.45">
      <c r="D379"/>
      <c r="E379"/>
      <c r="F379"/>
    </row>
    <row r="380" spans="4:6" x14ac:dyDescent="0.45">
      <c r="D380"/>
      <c r="E380"/>
      <c r="F380"/>
    </row>
    <row r="381" spans="4:6" x14ac:dyDescent="0.45">
      <c r="D381"/>
      <c r="E381"/>
      <c r="F381"/>
    </row>
    <row r="382" spans="4:6" x14ac:dyDescent="0.45">
      <c r="D382"/>
      <c r="E382"/>
      <c r="F382"/>
    </row>
    <row r="383" spans="4:6" x14ac:dyDescent="0.45">
      <c r="D383"/>
      <c r="E383"/>
      <c r="F383"/>
    </row>
    <row r="384" spans="4:6" x14ac:dyDescent="0.45">
      <c r="D384"/>
      <c r="E384"/>
      <c r="F384"/>
    </row>
    <row r="385" spans="4:6" x14ac:dyDescent="0.45">
      <c r="D385"/>
      <c r="E385"/>
      <c r="F385"/>
    </row>
    <row r="386" spans="4:6" x14ac:dyDescent="0.45">
      <c r="D386"/>
      <c r="E386"/>
      <c r="F386"/>
    </row>
    <row r="387" spans="4:6" x14ac:dyDescent="0.45">
      <c r="D387"/>
      <c r="E387"/>
      <c r="F387"/>
    </row>
    <row r="388" spans="4:6" x14ac:dyDescent="0.45">
      <c r="D388"/>
      <c r="E388"/>
      <c r="F388"/>
    </row>
    <row r="389" spans="4:6" x14ac:dyDescent="0.45">
      <c r="D389"/>
      <c r="E389"/>
      <c r="F389"/>
    </row>
    <row r="390" spans="4:6" x14ac:dyDescent="0.45">
      <c r="D390"/>
      <c r="E390"/>
      <c r="F390"/>
    </row>
    <row r="391" spans="4:6" x14ac:dyDescent="0.45">
      <c r="D391"/>
      <c r="E391"/>
      <c r="F391"/>
    </row>
    <row r="392" spans="4:6" x14ac:dyDescent="0.45">
      <c r="D392"/>
      <c r="E392"/>
      <c r="F392"/>
    </row>
    <row r="393" spans="4:6" x14ac:dyDescent="0.45">
      <c r="D393"/>
      <c r="E393"/>
      <c r="F393"/>
    </row>
    <row r="394" spans="4:6" x14ac:dyDescent="0.45">
      <c r="D394"/>
      <c r="E394"/>
      <c r="F394"/>
    </row>
    <row r="395" spans="4:6" x14ac:dyDescent="0.45">
      <c r="D395"/>
      <c r="E395"/>
      <c r="F395"/>
    </row>
    <row r="396" spans="4:6" x14ac:dyDescent="0.45">
      <c r="D396"/>
      <c r="E396"/>
      <c r="F396"/>
    </row>
    <row r="397" spans="4:6" x14ac:dyDescent="0.45">
      <c r="D397"/>
      <c r="E397"/>
      <c r="F397"/>
    </row>
    <row r="398" spans="4:6" x14ac:dyDescent="0.45">
      <c r="D398"/>
      <c r="E398"/>
      <c r="F398"/>
    </row>
    <row r="399" spans="4:6" x14ac:dyDescent="0.45">
      <c r="D399"/>
      <c r="E399"/>
      <c r="F399"/>
    </row>
    <row r="400" spans="4:6" x14ac:dyDescent="0.45">
      <c r="D400"/>
      <c r="E400"/>
      <c r="F400"/>
    </row>
    <row r="401" spans="4:6" x14ac:dyDescent="0.45">
      <c r="D401"/>
      <c r="E401"/>
      <c r="F401"/>
    </row>
    <row r="402" spans="4:6" x14ac:dyDescent="0.45">
      <c r="D402"/>
      <c r="E402"/>
      <c r="F402"/>
    </row>
    <row r="403" spans="4:6" x14ac:dyDescent="0.45">
      <c r="D403"/>
      <c r="E403"/>
      <c r="F403"/>
    </row>
    <row r="404" spans="4:6" x14ac:dyDescent="0.45">
      <c r="D404"/>
      <c r="E404"/>
      <c r="F404"/>
    </row>
    <row r="405" spans="4:6" x14ac:dyDescent="0.45">
      <c r="D405"/>
      <c r="E405"/>
      <c r="F405"/>
    </row>
    <row r="406" spans="4:6" x14ac:dyDescent="0.45">
      <c r="D406"/>
      <c r="E406"/>
      <c r="F406"/>
    </row>
    <row r="407" spans="4:6" x14ac:dyDescent="0.45">
      <c r="D407"/>
      <c r="E407"/>
      <c r="F407"/>
    </row>
    <row r="408" spans="4:6" x14ac:dyDescent="0.45">
      <c r="D408"/>
      <c r="E408"/>
      <c r="F408"/>
    </row>
    <row r="409" spans="4:6" x14ac:dyDescent="0.45">
      <c r="D409"/>
      <c r="E409"/>
      <c r="F409"/>
    </row>
    <row r="410" spans="4:6" x14ac:dyDescent="0.45">
      <c r="D410"/>
      <c r="E410"/>
      <c r="F410"/>
    </row>
    <row r="411" spans="4:6" x14ac:dyDescent="0.45">
      <c r="D411"/>
      <c r="E411"/>
      <c r="F411"/>
    </row>
    <row r="412" spans="4:6" x14ac:dyDescent="0.45">
      <c r="D412"/>
      <c r="E412"/>
      <c r="F412"/>
    </row>
    <row r="413" spans="4:6" x14ac:dyDescent="0.45">
      <c r="D413"/>
      <c r="E413"/>
      <c r="F413"/>
    </row>
    <row r="414" spans="4:6" x14ac:dyDescent="0.45">
      <c r="D414"/>
      <c r="E414"/>
      <c r="F414"/>
    </row>
    <row r="415" spans="4:6" x14ac:dyDescent="0.45">
      <c r="D415"/>
      <c r="E415"/>
      <c r="F415"/>
    </row>
    <row r="416" spans="4:6" x14ac:dyDescent="0.45">
      <c r="D416"/>
      <c r="E416"/>
      <c r="F416"/>
    </row>
    <row r="417" spans="4:6" x14ac:dyDescent="0.45">
      <c r="D417"/>
      <c r="E417"/>
      <c r="F417"/>
    </row>
    <row r="418" spans="4:6" x14ac:dyDescent="0.45">
      <c r="D418"/>
      <c r="E418"/>
      <c r="F418"/>
    </row>
    <row r="419" spans="4:6" x14ac:dyDescent="0.45">
      <c r="D419"/>
      <c r="E419"/>
      <c r="F419"/>
    </row>
    <row r="420" spans="4:6" x14ac:dyDescent="0.45">
      <c r="D420"/>
      <c r="E420"/>
      <c r="F420"/>
    </row>
    <row r="421" spans="4:6" x14ac:dyDescent="0.45">
      <c r="D421"/>
      <c r="E421"/>
      <c r="F421"/>
    </row>
    <row r="422" spans="4:6" x14ac:dyDescent="0.45">
      <c r="D422"/>
      <c r="E422"/>
      <c r="F422"/>
    </row>
    <row r="423" spans="4:6" x14ac:dyDescent="0.45">
      <c r="D423"/>
      <c r="E423"/>
      <c r="F423"/>
    </row>
    <row r="424" spans="4:6" x14ac:dyDescent="0.45">
      <c r="D424"/>
      <c r="E424"/>
      <c r="F424"/>
    </row>
    <row r="425" spans="4:6" x14ac:dyDescent="0.45">
      <c r="D425"/>
      <c r="E425"/>
      <c r="F425"/>
    </row>
    <row r="426" spans="4:6" x14ac:dyDescent="0.45">
      <c r="D426"/>
      <c r="E426"/>
      <c r="F426"/>
    </row>
    <row r="427" spans="4:6" x14ac:dyDescent="0.45">
      <c r="D427"/>
      <c r="E427"/>
      <c r="F427"/>
    </row>
    <row r="428" spans="4:6" x14ac:dyDescent="0.45">
      <c r="D428"/>
      <c r="E428"/>
      <c r="F428"/>
    </row>
    <row r="429" spans="4:6" x14ac:dyDescent="0.45">
      <c r="D429"/>
      <c r="E429"/>
      <c r="F429"/>
    </row>
    <row r="430" spans="4:6" x14ac:dyDescent="0.45">
      <c r="D430"/>
      <c r="E430"/>
      <c r="F430"/>
    </row>
    <row r="431" spans="4:6" x14ac:dyDescent="0.45">
      <c r="D431"/>
      <c r="E431"/>
      <c r="F431"/>
    </row>
    <row r="432" spans="4:6" x14ac:dyDescent="0.45">
      <c r="D432"/>
      <c r="E432"/>
      <c r="F432"/>
    </row>
    <row r="433" spans="4:6" x14ac:dyDescent="0.45">
      <c r="D433"/>
      <c r="E433"/>
      <c r="F433"/>
    </row>
    <row r="434" spans="4:6" x14ac:dyDescent="0.45">
      <c r="D434"/>
      <c r="E434"/>
      <c r="F434"/>
    </row>
    <row r="435" spans="4:6" x14ac:dyDescent="0.45">
      <c r="D435"/>
      <c r="E435"/>
      <c r="F435"/>
    </row>
    <row r="436" spans="4:6" x14ac:dyDescent="0.45">
      <c r="D436"/>
      <c r="E436"/>
      <c r="F436"/>
    </row>
    <row r="437" spans="4:6" x14ac:dyDescent="0.45">
      <c r="D437"/>
      <c r="E437"/>
      <c r="F437"/>
    </row>
    <row r="438" spans="4:6" x14ac:dyDescent="0.45">
      <c r="D438"/>
      <c r="E438"/>
      <c r="F438"/>
    </row>
    <row r="439" spans="4:6" x14ac:dyDescent="0.45">
      <c r="D439"/>
      <c r="E439"/>
      <c r="F439"/>
    </row>
    <row r="440" spans="4:6" x14ac:dyDescent="0.45">
      <c r="D440"/>
      <c r="E440"/>
      <c r="F440"/>
    </row>
    <row r="441" spans="4:6" x14ac:dyDescent="0.45">
      <c r="D441"/>
      <c r="E441"/>
      <c r="F441"/>
    </row>
    <row r="442" spans="4:6" x14ac:dyDescent="0.45">
      <c r="D442"/>
      <c r="E442"/>
      <c r="F442"/>
    </row>
    <row r="443" spans="4:6" x14ac:dyDescent="0.45">
      <c r="D443"/>
      <c r="E443"/>
      <c r="F443"/>
    </row>
    <row r="444" spans="4:6" x14ac:dyDescent="0.45">
      <c r="D444"/>
      <c r="E444"/>
      <c r="F444"/>
    </row>
    <row r="445" spans="4:6" x14ac:dyDescent="0.45">
      <c r="D445"/>
      <c r="E445"/>
      <c r="F445"/>
    </row>
    <row r="446" spans="4:6" x14ac:dyDescent="0.45">
      <c r="D446"/>
      <c r="E446"/>
      <c r="F446"/>
    </row>
    <row r="447" spans="4:6" x14ac:dyDescent="0.45">
      <c r="D447"/>
      <c r="E447"/>
      <c r="F447"/>
    </row>
    <row r="448" spans="4:6" x14ac:dyDescent="0.45">
      <c r="D448"/>
      <c r="E448"/>
      <c r="F448"/>
    </row>
    <row r="449" spans="4:6" x14ac:dyDescent="0.45">
      <c r="D449"/>
      <c r="E449"/>
      <c r="F449"/>
    </row>
    <row r="450" spans="4:6" x14ac:dyDescent="0.45">
      <c r="D450"/>
      <c r="E450"/>
      <c r="F450"/>
    </row>
    <row r="451" spans="4:6" x14ac:dyDescent="0.45">
      <c r="D451"/>
      <c r="E451"/>
      <c r="F451"/>
    </row>
    <row r="452" spans="4:6" x14ac:dyDescent="0.45">
      <c r="D452"/>
      <c r="E452"/>
      <c r="F452"/>
    </row>
    <row r="453" spans="4:6" x14ac:dyDescent="0.45">
      <c r="D453"/>
      <c r="E453"/>
      <c r="F453"/>
    </row>
    <row r="454" spans="4:6" x14ac:dyDescent="0.45">
      <c r="D454"/>
      <c r="E454"/>
      <c r="F454"/>
    </row>
    <row r="455" spans="4:6" x14ac:dyDescent="0.45">
      <c r="D455"/>
      <c r="E455"/>
      <c r="F455"/>
    </row>
    <row r="456" spans="4:6" x14ac:dyDescent="0.45">
      <c r="D456"/>
      <c r="E456"/>
      <c r="F456"/>
    </row>
    <row r="457" spans="4:6" x14ac:dyDescent="0.45">
      <c r="D457"/>
      <c r="E457"/>
      <c r="F457"/>
    </row>
    <row r="458" spans="4:6" x14ac:dyDescent="0.45">
      <c r="D458"/>
      <c r="E458"/>
      <c r="F458"/>
    </row>
    <row r="459" spans="4:6" x14ac:dyDescent="0.45">
      <c r="D459"/>
      <c r="E459"/>
      <c r="F459"/>
    </row>
    <row r="460" spans="4:6" x14ac:dyDescent="0.45">
      <c r="D460"/>
      <c r="E460"/>
      <c r="F460"/>
    </row>
    <row r="461" spans="4:6" x14ac:dyDescent="0.45">
      <c r="D461"/>
      <c r="E461"/>
      <c r="F461"/>
    </row>
    <row r="462" spans="4:6" x14ac:dyDescent="0.45">
      <c r="D462"/>
      <c r="E462"/>
      <c r="F462"/>
    </row>
    <row r="463" spans="4:6" x14ac:dyDescent="0.45">
      <c r="D463"/>
      <c r="E463"/>
      <c r="F463"/>
    </row>
    <row r="464" spans="4:6" x14ac:dyDescent="0.45">
      <c r="D464"/>
      <c r="E464"/>
      <c r="F464"/>
    </row>
    <row r="465" spans="4:6" x14ac:dyDescent="0.45">
      <c r="D465"/>
      <c r="E465"/>
      <c r="F465"/>
    </row>
    <row r="466" spans="4:6" x14ac:dyDescent="0.45">
      <c r="D466"/>
      <c r="E466"/>
      <c r="F466"/>
    </row>
    <row r="467" spans="4:6" x14ac:dyDescent="0.45">
      <c r="D467"/>
      <c r="E467"/>
      <c r="F467"/>
    </row>
    <row r="468" spans="4:6" x14ac:dyDescent="0.45">
      <c r="D468"/>
      <c r="E468"/>
      <c r="F468"/>
    </row>
    <row r="469" spans="4:6" x14ac:dyDescent="0.45">
      <c r="D469"/>
      <c r="E469"/>
      <c r="F469"/>
    </row>
    <row r="470" spans="4:6" x14ac:dyDescent="0.45">
      <c r="D470"/>
      <c r="E470"/>
      <c r="F470"/>
    </row>
    <row r="471" spans="4:6" x14ac:dyDescent="0.45">
      <c r="D471"/>
      <c r="E471"/>
      <c r="F471"/>
    </row>
    <row r="472" spans="4:6" x14ac:dyDescent="0.45">
      <c r="D472"/>
      <c r="E472"/>
      <c r="F472"/>
    </row>
    <row r="473" spans="4:6" x14ac:dyDescent="0.45">
      <c r="D473"/>
      <c r="E473"/>
      <c r="F473"/>
    </row>
    <row r="474" spans="4:6" x14ac:dyDescent="0.45">
      <c r="D474"/>
      <c r="E474"/>
      <c r="F474"/>
    </row>
    <row r="475" spans="4:6" x14ac:dyDescent="0.45">
      <c r="D475"/>
      <c r="E475"/>
      <c r="F475"/>
    </row>
    <row r="476" spans="4:6" x14ac:dyDescent="0.45">
      <c r="D476"/>
      <c r="E476"/>
      <c r="F476"/>
    </row>
    <row r="477" spans="4:6" x14ac:dyDescent="0.45">
      <c r="D477"/>
      <c r="E477"/>
      <c r="F477"/>
    </row>
    <row r="478" spans="4:6" x14ac:dyDescent="0.45">
      <c r="D478"/>
      <c r="E478"/>
      <c r="F478"/>
    </row>
    <row r="479" spans="4:6" x14ac:dyDescent="0.45">
      <c r="D479"/>
      <c r="E479"/>
      <c r="F479"/>
    </row>
    <row r="480" spans="4:6" x14ac:dyDescent="0.45">
      <c r="D480"/>
      <c r="E480"/>
      <c r="F480"/>
    </row>
    <row r="481" spans="4:6" x14ac:dyDescent="0.45">
      <c r="D481"/>
      <c r="E481"/>
      <c r="F481"/>
    </row>
    <row r="482" spans="4:6" x14ac:dyDescent="0.45">
      <c r="D482"/>
      <c r="E482"/>
      <c r="F482"/>
    </row>
    <row r="483" spans="4:6" x14ac:dyDescent="0.45">
      <c r="D483"/>
      <c r="E483"/>
      <c r="F483"/>
    </row>
    <row r="484" spans="4:6" x14ac:dyDescent="0.45">
      <c r="D484"/>
      <c r="E484"/>
      <c r="F484"/>
    </row>
    <row r="485" spans="4:6" x14ac:dyDescent="0.45">
      <c r="D485"/>
      <c r="E485"/>
      <c r="F485"/>
    </row>
    <row r="486" spans="4:6" x14ac:dyDescent="0.45">
      <c r="D486"/>
      <c r="E486"/>
      <c r="F486"/>
    </row>
    <row r="487" spans="4:6" x14ac:dyDescent="0.45">
      <c r="D487"/>
      <c r="E487"/>
      <c r="F487"/>
    </row>
    <row r="488" spans="4:6" x14ac:dyDescent="0.45">
      <c r="D488"/>
      <c r="E488"/>
      <c r="F488"/>
    </row>
    <row r="489" spans="4:6" x14ac:dyDescent="0.45">
      <c r="D489"/>
      <c r="E489"/>
      <c r="F489"/>
    </row>
    <row r="490" spans="4:6" x14ac:dyDescent="0.45">
      <c r="D490"/>
      <c r="E490"/>
      <c r="F490"/>
    </row>
    <row r="491" spans="4:6" x14ac:dyDescent="0.45">
      <c r="D491"/>
      <c r="E491"/>
      <c r="F491"/>
    </row>
    <row r="492" spans="4:6" x14ac:dyDescent="0.45">
      <c r="D492"/>
      <c r="E492"/>
      <c r="F492"/>
    </row>
    <row r="493" spans="4:6" x14ac:dyDescent="0.45">
      <c r="D493"/>
      <c r="E493"/>
      <c r="F493"/>
    </row>
    <row r="494" spans="4:6" x14ac:dyDescent="0.45">
      <c r="D494"/>
      <c r="E494"/>
      <c r="F494"/>
    </row>
    <row r="495" spans="4:6" x14ac:dyDescent="0.45">
      <c r="D495"/>
      <c r="E495"/>
      <c r="F495"/>
    </row>
    <row r="496" spans="4:6" x14ac:dyDescent="0.45">
      <c r="D496"/>
      <c r="E496"/>
      <c r="F496"/>
    </row>
    <row r="497" spans="4:6" x14ac:dyDescent="0.45">
      <c r="D497"/>
      <c r="E497"/>
      <c r="F497"/>
    </row>
    <row r="498" spans="4:6" x14ac:dyDescent="0.45">
      <c r="D498"/>
      <c r="E498"/>
      <c r="F498"/>
    </row>
    <row r="499" spans="4:6" x14ac:dyDescent="0.45">
      <c r="D499"/>
      <c r="E499"/>
      <c r="F499"/>
    </row>
    <row r="500" spans="4:6" x14ac:dyDescent="0.45">
      <c r="D500"/>
      <c r="E500"/>
      <c r="F500"/>
    </row>
    <row r="501" spans="4:6" x14ac:dyDescent="0.45">
      <c r="D501"/>
      <c r="E501"/>
      <c r="F501"/>
    </row>
    <row r="502" spans="4:6" x14ac:dyDescent="0.45">
      <c r="D502"/>
      <c r="E502"/>
      <c r="F502"/>
    </row>
    <row r="503" spans="4:6" x14ac:dyDescent="0.45">
      <c r="D503"/>
      <c r="E503"/>
      <c r="F503"/>
    </row>
    <row r="504" spans="4:6" x14ac:dyDescent="0.45">
      <c r="D504"/>
      <c r="E504"/>
      <c r="F504"/>
    </row>
    <row r="505" spans="4:6" x14ac:dyDescent="0.45">
      <c r="D505"/>
      <c r="E505"/>
      <c r="F505"/>
    </row>
    <row r="506" spans="4:6" x14ac:dyDescent="0.45">
      <c r="D506"/>
      <c r="E506"/>
      <c r="F506"/>
    </row>
    <row r="507" spans="4:6" x14ac:dyDescent="0.45">
      <c r="D507"/>
      <c r="E507"/>
      <c r="F507"/>
    </row>
    <row r="508" spans="4:6" x14ac:dyDescent="0.45">
      <c r="D508"/>
      <c r="E508"/>
      <c r="F508"/>
    </row>
    <row r="509" spans="4:6" x14ac:dyDescent="0.45">
      <c r="D509"/>
      <c r="E509"/>
      <c r="F509"/>
    </row>
    <row r="510" spans="4:6" x14ac:dyDescent="0.45">
      <c r="D510"/>
      <c r="E510"/>
      <c r="F510"/>
    </row>
    <row r="511" spans="4:6" x14ac:dyDescent="0.45">
      <c r="D511"/>
      <c r="E511"/>
      <c r="F511"/>
    </row>
    <row r="512" spans="4:6" x14ac:dyDescent="0.45">
      <c r="D512"/>
      <c r="E512"/>
      <c r="F512"/>
    </row>
    <row r="513" spans="4:6" x14ac:dyDescent="0.45">
      <c r="D513"/>
      <c r="E513"/>
      <c r="F513"/>
    </row>
    <row r="514" spans="4:6" x14ac:dyDescent="0.45">
      <c r="D514"/>
      <c r="E514"/>
      <c r="F514"/>
    </row>
    <row r="515" spans="4:6" x14ac:dyDescent="0.45">
      <c r="D515"/>
      <c r="E515"/>
      <c r="F515"/>
    </row>
    <row r="516" spans="4:6" x14ac:dyDescent="0.45">
      <c r="D516"/>
      <c r="E516"/>
      <c r="F516"/>
    </row>
    <row r="517" spans="4:6" x14ac:dyDescent="0.45">
      <c r="D517"/>
      <c r="E517"/>
      <c r="F517"/>
    </row>
    <row r="518" spans="4:6" x14ac:dyDescent="0.45">
      <c r="D518"/>
      <c r="E518"/>
      <c r="F518"/>
    </row>
    <row r="519" spans="4:6" x14ac:dyDescent="0.45">
      <c r="D519"/>
      <c r="E519"/>
      <c r="F519"/>
    </row>
    <row r="520" spans="4:6" x14ac:dyDescent="0.45">
      <c r="D520"/>
      <c r="E520"/>
      <c r="F520"/>
    </row>
    <row r="521" spans="4:6" x14ac:dyDescent="0.45">
      <c r="D521"/>
      <c r="E521"/>
      <c r="F521"/>
    </row>
    <row r="522" spans="4:6" x14ac:dyDescent="0.45">
      <c r="D522"/>
      <c r="E522"/>
      <c r="F522"/>
    </row>
    <row r="523" spans="4:6" x14ac:dyDescent="0.45">
      <c r="D523"/>
      <c r="E523"/>
      <c r="F523"/>
    </row>
    <row r="524" spans="4:6" x14ac:dyDescent="0.45">
      <c r="D524"/>
      <c r="E524"/>
      <c r="F524"/>
    </row>
    <row r="525" spans="4:6" x14ac:dyDescent="0.45">
      <c r="D525"/>
      <c r="E525"/>
      <c r="F525"/>
    </row>
    <row r="526" spans="4:6" x14ac:dyDescent="0.45">
      <c r="D526"/>
      <c r="E526"/>
      <c r="F526"/>
    </row>
    <row r="527" spans="4:6" x14ac:dyDescent="0.45">
      <c r="D527"/>
      <c r="E527"/>
      <c r="F527"/>
    </row>
    <row r="528" spans="4:6" x14ac:dyDescent="0.45">
      <c r="D528"/>
      <c r="E528"/>
      <c r="F528"/>
    </row>
    <row r="529" spans="4:6" x14ac:dyDescent="0.45">
      <c r="D529"/>
      <c r="E529"/>
      <c r="F529"/>
    </row>
    <row r="530" spans="4:6" x14ac:dyDescent="0.45">
      <c r="D530"/>
      <c r="E530"/>
      <c r="F530"/>
    </row>
    <row r="531" spans="4:6" x14ac:dyDescent="0.45">
      <c r="D531"/>
      <c r="E531"/>
      <c r="F531"/>
    </row>
    <row r="532" spans="4:6" x14ac:dyDescent="0.45">
      <c r="D532"/>
      <c r="E532"/>
      <c r="F532"/>
    </row>
    <row r="533" spans="4:6" x14ac:dyDescent="0.45">
      <c r="D533"/>
      <c r="E533"/>
      <c r="F533"/>
    </row>
    <row r="534" spans="4:6" x14ac:dyDescent="0.45">
      <c r="D534"/>
      <c r="E534"/>
      <c r="F534"/>
    </row>
    <row r="535" spans="4:6" x14ac:dyDescent="0.45">
      <c r="D535"/>
      <c r="E535"/>
      <c r="F535"/>
    </row>
    <row r="536" spans="4:6" x14ac:dyDescent="0.45">
      <c r="D536"/>
      <c r="E536"/>
      <c r="F536"/>
    </row>
    <row r="537" spans="4:6" x14ac:dyDescent="0.45">
      <c r="D537"/>
      <c r="E537"/>
      <c r="F537"/>
    </row>
    <row r="538" spans="4:6" x14ac:dyDescent="0.45">
      <c r="D538"/>
      <c r="E538"/>
      <c r="F538"/>
    </row>
    <row r="539" spans="4:6" x14ac:dyDescent="0.45">
      <c r="D539"/>
      <c r="E539"/>
      <c r="F539"/>
    </row>
    <row r="540" spans="4:6" x14ac:dyDescent="0.45">
      <c r="D540"/>
      <c r="E540"/>
      <c r="F540"/>
    </row>
    <row r="541" spans="4:6" x14ac:dyDescent="0.45">
      <c r="D541"/>
      <c r="E541"/>
      <c r="F541"/>
    </row>
    <row r="542" spans="4:6" x14ac:dyDescent="0.45">
      <c r="D542"/>
      <c r="E542"/>
      <c r="F542"/>
    </row>
    <row r="543" spans="4:6" x14ac:dyDescent="0.45">
      <c r="D543"/>
      <c r="E543"/>
      <c r="F543"/>
    </row>
    <row r="544" spans="4:6" x14ac:dyDescent="0.45">
      <c r="D544"/>
      <c r="E544"/>
      <c r="F544"/>
    </row>
    <row r="545" spans="4:6" x14ac:dyDescent="0.45">
      <c r="D545"/>
      <c r="E545"/>
      <c r="F545"/>
    </row>
    <row r="546" spans="4:6" x14ac:dyDescent="0.45">
      <c r="D546"/>
      <c r="E546"/>
      <c r="F546"/>
    </row>
    <row r="547" spans="4:6" x14ac:dyDescent="0.45">
      <c r="D547"/>
      <c r="E547"/>
      <c r="F547"/>
    </row>
    <row r="548" spans="4:6" x14ac:dyDescent="0.45">
      <c r="D548"/>
      <c r="E548"/>
      <c r="F548"/>
    </row>
    <row r="549" spans="4:6" x14ac:dyDescent="0.45">
      <c r="D549"/>
      <c r="E549"/>
      <c r="F549"/>
    </row>
    <row r="550" spans="4:6" x14ac:dyDescent="0.45">
      <c r="D550"/>
      <c r="E550"/>
      <c r="F550"/>
    </row>
    <row r="551" spans="4:6" x14ac:dyDescent="0.45">
      <c r="D551"/>
      <c r="E551"/>
      <c r="F551"/>
    </row>
    <row r="552" spans="4:6" x14ac:dyDescent="0.45">
      <c r="D552"/>
      <c r="E552"/>
      <c r="F552"/>
    </row>
    <row r="553" spans="4:6" x14ac:dyDescent="0.45">
      <c r="D553"/>
      <c r="E553"/>
      <c r="F553"/>
    </row>
    <row r="554" spans="4:6" x14ac:dyDescent="0.45">
      <c r="D554"/>
      <c r="E554"/>
      <c r="F554"/>
    </row>
    <row r="555" spans="4:6" x14ac:dyDescent="0.45">
      <c r="D555"/>
      <c r="E555"/>
      <c r="F555"/>
    </row>
    <row r="556" spans="4:6" x14ac:dyDescent="0.45">
      <c r="D556"/>
      <c r="E556"/>
      <c r="F556"/>
    </row>
    <row r="557" spans="4:6" x14ac:dyDescent="0.45">
      <c r="D557"/>
      <c r="E557"/>
      <c r="F557"/>
    </row>
    <row r="558" spans="4:6" x14ac:dyDescent="0.45">
      <c r="D558"/>
      <c r="E558"/>
      <c r="F558"/>
    </row>
    <row r="559" spans="4:6" x14ac:dyDescent="0.45">
      <c r="D559"/>
      <c r="E559"/>
      <c r="F559"/>
    </row>
    <row r="560" spans="4:6" x14ac:dyDescent="0.45">
      <c r="D560"/>
      <c r="E560"/>
      <c r="F560"/>
    </row>
    <row r="561" spans="4:6" x14ac:dyDescent="0.45">
      <c r="D561"/>
      <c r="E561"/>
      <c r="F561"/>
    </row>
    <row r="562" spans="4:6" x14ac:dyDescent="0.45">
      <c r="D562"/>
      <c r="E562"/>
      <c r="F562"/>
    </row>
    <row r="563" spans="4:6" x14ac:dyDescent="0.45">
      <c r="D563"/>
      <c r="E563"/>
      <c r="F563"/>
    </row>
    <row r="564" spans="4:6" x14ac:dyDescent="0.45">
      <c r="D564"/>
      <c r="E564"/>
      <c r="F564"/>
    </row>
    <row r="565" spans="4:6" x14ac:dyDescent="0.45">
      <c r="D565"/>
      <c r="E565"/>
      <c r="F565"/>
    </row>
    <row r="566" spans="4:6" x14ac:dyDescent="0.45">
      <c r="D566"/>
      <c r="E566"/>
      <c r="F566"/>
    </row>
    <row r="567" spans="4:6" x14ac:dyDescent="0.45">
      <c r="D567"/>
      <c r="E567"/>
      <c r="F567"/>
    </row>
    <row r="568" spans="4:6" x14ac:dyDescent="0.45">
      <c r="D568"/>
      <c r="E568"/>
      <c r="F568"/>
    </row>
    <row r="569" spans="4:6" x14ac:dyDescent="0.45">
      <c r="D569"/>
      <c r="E569"/>
      <c r="F569"/>
    </row>
    <row r="570" spans="4:6" x14ac:dyDescent="0.45">
      <c r="D570"/>
      <c r="E570"/>
      <c r="F570"/>
    </row>
    <row r="571" spans="4:6" x14ac:dyDescent="0.45">
      <c r="D571"/>
      <c r="E571"/>
      <c r="F571"/>
    </row>
    <row r="572" spans="4:6" x14ac:dyDescent="0.45">
      <c r="D572"/>
      <c r="E572"/>
      <c r="F572"/>
    </row>
    <row r="573" spans="4:6" x14ac:dyDescent="0.45">
      <c r="D573"/>
      <c r="E573"/>
      <c r="F573"/>
    </row>
    <row r="574" spans="4:6" x14ac:dyDescent="0.45">
      <c r="D574"/>
      <c r="E574"/>
      <c r="F574"/>
    </row>
    <row r="575" spans="4:6" x14ac:dyDescent="0.45">
      <c r="D575"/>
      <c r="E575"/>
      <c r="F575"/>
    </row>
    <row r="576" spans="4:6" x14ac:dyDescent="0.45">
      <c r="D576"/>
      <c r="E576"/>
      <c r="F576"/>
    </row>
    <row r="577" spans="4:6" x14ac:dyDescent="0.45">
      <c r="D577"/>
      <c r="E577"/>
      <c r="F577"/>
    </row>
    <row r="578" spans="4:6" x14ac:dyDescent="0.45">
      <c r="D578"/>
      <c r="E578"/>
      <c r="F578"/>
    </row>
    <row r="579" spans="4:6" x14ac:dyDescent="0.45">
      <c r="D579"/>
      <c r="E579"/>
      <c r="F579"/>
    </row>
    <row r="580" spans="4:6" x14ac:dyDescent="0.45">
      <c r="D580"/>
      <c r="E580"/>
      <c r="F580"/>
    </row>
    <row r="581" spans="4:6" x14ac:dyDescent="0.45">
      <c r="D581"/>
      <c r="E581"/>
      <c r="F581"/>
    </row>
    <row r="582" spans="4:6" x14ac:dyDescent="0.45">
      <c r="D582"/>
      <c r="E582"/>
      <c r="F582"/>
    </row>
    <row r="583" spans="4:6" x14ac:dyDescent="0.45">
      <c r="D583"/>
      <c r="E583"/>
      <c r="F583"/>
    </row>
    <row r="584" spans="4:6" x14ac:dyDescent="0.45">
      <c r="D584"/>
      <c r="E584"/>
      <c r="F584"/>
    </row>
    <row r="585" spans="4:6" x14ac:dyDescent="0.45">
      <c r="D585"/>
      <c r="E585"/>
      <c r="F585"/>
    </row>
    <row r="586" spans="4:6" x14ac:dyDescent="0.45">
      <c r="D586"/>
      <c r="E586"/>
      <c r="F586"/>
    </row>
    <row r="587" spans="4:6" x14ac:dyDescent="0.45">
      <c r="D587"/>
      <c r="E587"/>
      <c r="F587"/>
    </row>
    <row r="588" spans="4:6" x14ac:dyDescent="0.45">
      <c r="D588"/>
      <c r="E588"/>
      <c r="F588"/>
    </row>
    <row r="589" spans="4:6" x14ac:dyDescent="0.45">
      <c r="D589"/>
      <c r="E589"/>
      <c r="F589"/>
    </row>
    <row r="590" spans="4:6" x14ac:dyDescent="0.45">
      <c r="D590"/>
      <c r="E590"/>
      <c r="F590"/>
    </row>
    <row r="591" spans="4:6" x14ac:dyDescent="0.45">
      <c r="D591"/>
      <c r="E591"/>
      <c r="F591"/>
    </row>
    <row r="592" spans="4:6" x14ac:dyDescent="0.45">
      <c r="D592"/>
      <c r="E592"/>
      <c r="F592"/>
    </row>
    <row r="593" spans="4:6" x14ac:dyDescent="0.45">
      <c r="D593"/>
      <c r="E593"/>
      <c r="F593"/>
    </row>
    <row r="594" spans="4:6" x14ac:dyDescent="0.45">
      <c r="D594"/>
      <c r="E594"/>
      <c r="F594"/>
    </row>
    <row r="595" spans="4:6" x14ac:dyDescent="0.45">
      <c r="D595"/>
      <c r="E595"/>
      <c r="F595"/>
    </row>
    <row r="596" spans="4:6" x14ac:dyDescent="0.45">
      <c r="D596"/>
      <c r="E596"/>
      <c r="F596"/>
    </row>
    <row r="597" spans="4:6" x14ac:dyDescent="0.45">
      <c r="D597"/>
      <c r="E597"/>
      <c r="F597"/>
    </row>
    <row r="598" spans="4:6" x14ac:dyDescent="0.45">
      <c r="D598"/>
      <c r="E598"/>
      <c r="F598"/>
    </row>
    <row r="599" spans="4:6" x14ac:dyDescent="0.45">
      <c r="D599"/>
      <c r="E599"/>
      <c r="F599"/>
    </row>
    <row r="600" spans="4:6" x14ac:dyDescent="0.45">
      <c r="D600"/>
      <c r="E600"/>
      <c r="F600"/>
    </row>
    <row r="601" spans="4:6" x14ac:dyDescent="0.45">
      <c r="D601"/>
      <c r="E601"/>
      <c r="F601"/>
    </row>
    <row r="602" spans="4:6" x14ac:dyDescent="0.45">
      <c r="D602"/>
      <c r="E602"/>
      <c r="F602"/>
    </row>
    <row r="603" spans="4:6" x14ac:dyDescent="0.45">
      <c r="D603"/>
      <c r="E603"/>
      <c r="F603"/>
    </row>
    <row r="604" spans="4:6" x14ac:dyDescent="0.45">
      <c r="D604"/>
      <c r="E604"/>
      <c r="F604"/>
    </row>
    <row r="605" spans="4:6" x14ac:dyDescent="0.45">
      <c r="D605"/>
      <c r="E605"/>
      <c r="F605"/>
    </row>
    <row r="606" spans="4:6" x14ac:dyDescent="0.45">
      <c r="D606"/>
      <c r="E606"/>
      <c r="F606"/>
    </row>
    <row r="607" spans="4:6" x14ac:dyDescent="0.45">
      <c r="D607"/>
      <c r="E607"/>
      <c r="F607"/>
    </row>
    <row r="608" spans="4:6" x14ac:dyDescent="0.45">
      <c r="D608"/>
      <c r="E608"/>
      <c r="F608"/>
    </row>
    <row r="609" spans="4:6" x14ac:dyDescent="0.45">
      <c r="D609"/>
      <c r="E609"/>
      <c r="F609"/>
    </row>
    <row r="610" spans="4:6" x14ac:dyDescent="0.45">
      <c r="D610"/>
      <c r="E610"/>
      <c r="F610"/>
    </row>
    <row r="611" spans="4:6" x14ac:dyDescent="0.45">
      <c r="D611"/>
      <c r="E611"/>
      <c r="F611"/>
    </row>
    <row r="612" spans="4:6" x14ac:dyDescent="0.45">
      <c r="D612"/>
      <c r="E612"/>
      <c r="F612"/>
    </row>
    <row r="613" spans="4:6" x14ac:dyDescent="0.45">
      <c r="D613"/>
      <c r="E613"/>
      <c r="F613"/>
    </row>
    <row r="614" spans="4:6" x14ac:dyDescent="0.45">
      <c r="D614"/>
      <c r="E614"/>
      <c r="F614"/>
    </row>
    <row r="615" spans="4:6" x14ac:dyDescent="0.45">
      <c r="D615"/>
      <c r="E615"/>
      <c r="F615"/>
    </row>
    <row r="616" spans="4:6" x14ac:dyDescent="0.45">
      <c r="D616"/>
      <c r="E616"/>
      <c r="F616"/>
    </row>
    <row r="617" spans="4:6" x14ac:dyDescent="0.45">
      <c r="D617"/>
      <c r="E617"/>
      <c r="F617"/>
    </row>
    <row r="618" spans="4:6" x14ac:dyDescent="0.45">
      <c r="D618"/>
      <c r="E618"/>
      <c r="F618"/>
    </row>
    <row r="619" spans="4:6" x14ac:dyDescent="0.45">
      <c r="D619"/>
      <c r="E619"/>
      <c r="F619"/>
    </row>
    <row r="620" spans="4:6" x14ac:dyDescent="0.45">
      <c r="D620"/>
      <c r="E620"/>
      <c r="F620"/>
    </row>
    <row r="621" spans="4:6" x14ac:dyDescent="0.45">
      <c r="D621"/>
      <c r="E621"/>
      <c r="F621"/>
    </row>
    <row r="622" spans="4:6" x14ac:dyDescent="0.45">
      <c r="D622"/>
      <c r="E622"/>
      <c r="F622"/>
    </row>
    <row r="623" spans="4:6" x14ac:dyDescent="0.45">
      <c r="D623"/>
      <c r="E623"/>
      <c r="F623"/>
    </row>
    <row r="624" spans="4:6" x14ac:dyDescent="0.45">
      <c r="D624"/>
      <c r="E624"/>
      <c r="F624"/>
    </row>
    <row r="625" spans="4:6" x14ac:dyDescent="0.45">
      <c r="D625"/>
      <c r="E625"/>
      <c r="F625"/>
    </row>
    <row r="626" spans="4:6" x14ac:dyDescent="0.45">
      <c r="D626"/>
      <c r="E626"/>
      <c r="F626"/>
    </row>
    <row r="627" spans="4:6" x14ac:dyDescent="0.45">
      <c r="D627"/>
      <c r="E627"/>
      <c r="F627"/>
    </row>
    <row r="628" spans="4:6" x14ac:dyDescent="0.45">
      <c r="D628"/>
      <c r="E628"/>
      <c r="F628"/>
    </row>
    <row r="629" spans="4:6" x14ac:dyDescent="0.45">
      <c r="D629"/>
      <c r="E629"/>
      <c r="F629"/>
    </row>
    <row r="630" spans="4:6" x14ac:dyDescent="0.45">
      <c r="D630"/>
      <c r="E630"/>
      <c r="F630"/>
    </row>
    <row r="631" spans="4:6" x14ac:dyDescent="0.45">
      <c r="D631"/>
      <c r="E631"/>
      <c r="F631"/>
    </row>
    <row r="632" spans="4:6" x14ac:dyDescent="0.45">
      <c r="D632"/>
      <c r="E632"/>
      <c r="F632"/>
    </row>
    <row r="633" spans="4:6" x14ac:dyDescent="0.45">
      <c r="D633"/>
      <c r="E633"/>
      <c r="F633"/>
    </row>
    <row r="634" spans="4:6" x14ac:dyDescent="0.45">
      <c r="D634"/>
      <c r="E634"/>
      <c r="F634"/>
    </row>
    <row r="635" spans="4:6" x14ac:dyDescent="0.45">
      <c r="D635"/>
      <c r="E635"/>
      <c r="F635"/>
    </row>
    <row r="636" spans="4:6" x14ac:dyDescent="0.45">
      <c r="D636"/>
      <c r="E636"/>
      <c r="F636"/>
    </row>
    <row r="637" spans="4:6" x14ac:dyDescent="0.45">
      <c r="D637"/>
      <c r="E637"/>
      <c r="F637"/>
    </row>
    <row r="638" spans="4:6" x14ac:dyDescent="0.45">
      <c r="D638"/>
      <c r="E638"/>
      <c r="F638"/>
    </row>
    <row r="639" spans="4:6" x14ac:dyDescent="0.45">
      <c r="D639"/>
      <c r="E639"/>
      <c r="F639"/>
    </row>
    <row r="640" spans="4:6" x14ac:dyDescent="0.45">
      <c r="D640"/>
      <c r="E640"/>
      <c r="F640"/>
    </row>
    <row r="641" spans="4:6" x14ac:dyDescent="0.45">
      <c r="D641"/>
      <c r="E641"/>
      <c r="F641"/>
    </row>
    <row r="642" spans="4:6" x14ac:dyDescent="0.45">
      <c r="D642"/>
      <c r="E642"/>
      <c r="F642"/>
    </row>
    <row r="643" spans="4:6" x14ac:dyDescent="0.45">
      <c r="D643"/>
      <c r="E643"/>
      <c r="F643"/>
    </row>
    <row r="644" spans="4:6" x14ac:dyDescent="0.45">
      <c r="D644"/>
      <c r="E644"/>
      <c r="F644"/>
    </row>
    <row r="645" spans="4:6" x14ac:dyDescent="0.45">
      <c r="D645"/>
      <c r="E645"/>
      <c r="F645"/>
    </row>
    <row r="646" spans="4:6" x14ac:dyDescent="0.45">
      <c r="D646"/>
      <c r="E646"/>
      <c r="F646"/>
    </row>
    <row r="647" spans="4:6" x14ac:dyDescent="0.45">
      <c r="D647"/>
      <c r="E647"/>
      <c r="F647"/>
    </row>
    <row r="648" spans="4:6" x14ac:dyDescent="0.45">
      <c r="D648"/>
      <c r="E648"/>
      <c r="F648"/>
    </row>
    <row r="649" spans="4:6" x14ac:dyDescent="0.45">
      <c r="D649"/>
      <c r="E649"/>
      <c r="F649"/>
    </row>
    <row r="650" spans="4:6" x14ac:dyDescent="0.45">
      <c r="D650"/>
      <c r="E650"/>
      <c r="F650"/>
    </row>
    <row r="651" spans="4:6" x14ac:dyDescent="0.45">
      <c r="D651"/>
      <c r="E651"/>
      <c r="F651"/>
    </row>
    <row r="652" spans="4:6" x14ac:dyDescent="0.45">
      <c r="D652"/>
      <c r="E652"/>
      <c r="F652"/>
    </row>
    <row r="653" spans="4:6" x14ac:dyDescent="0.45">
      <c r="D653"/>
      <c r="E653"/>
      <c r="F653"/>
    </row>
    <row r="654" spans="4:6" x14ac:dyDescent="0.45">
      <c r="D654"/>
      <c r="E654"/>
      <c r="F654"/>
    </row>
    <row r="655" spans="4:6" x14ac:dyDescent="0.45">
      <c r="D655"/>
      <c r="E655"/>
      <c r="F655"/>
    </row>
    <row r="656" spans="4:6" x14ac:dyDescent="0.45">
      <c r="D656"/>
      <c r="E656"/>
      <c r="F656"/>
    </row>
    <row r="657" spans="4:6" x14ac:dyDescent="0.45">
      <c r="D657"/>
      <c r="E657"/>
      <c r="F657"/>
    </row>
    <row r="658" spans="4:6" x14ac:dyDescent="0.45">
      <c r="D658"/>
      <c r="E658"/>
      <c r="F658"/>
    </row>
    <row r="659" spans="4:6" x14ac:dyDescent="0.45">
      <c r="D659"/>
      <c r="E659"/>
      <c r="F659"/>
    </row>
    <row r="660" spans="4:6" x14ac:dyDescent="0.45">
      <c r="D660"/>
      <c r="E660"/>
      <c r="F660"/>
    </row>
    <row r="661" spans="4:6" x14ac:dyDescent="0.45">
      <c r="D661"/>
      <c r="E661"/>
      <c r="F661"/>
    </row>
    <row r="662" spans="4:6" x14ac:dyDescent="0.45">
      <c r="D662"/>
      <c r="E662"/>
      <c r="F662"/>
    </row>
    <row r="663" spans="4:6" x14ac:dyDescent="0.45">
      <c r="D663"/>
      <c r="E663"/>
      <c r="F663"/>
    </row>
    <row r="664" spans="4:6" x14ac:dyDescent="0.45">
      <c r="D664"/>
      <c r="E664"/>
      <c r="F664"/>
    </row>
    <row r="665" spans="4:6" x14ac:dyDescent="0.45">
      <c r="D665"/>
      <c r="E665"/>
      <c r="F665"/>
    </row>
    <row r="666" spans="4:6" x14ac:dyDescent="0.45">
      <c r="D666"/>
      <c r="E666"/>
      <c r="F666"/>
    </row>
    <row r="667" spans="4:6" x14ac:dyDescent="0.45">
      <c r="D667"/>
      <c r="E667"/>
      <c r="F667"/>
    </row>
    <row r="668" spans="4:6" x14ac:dyDescent="0.45">
      <c r="D668"/>
      <c r="E668"/>
      <c r="F668"/>
    </row>
    <row r="669" spans="4:6" x14ac:dyDescent="0.45">
      <c r="D669"/>
      <c r="E669"/>
      <c r="F669"/>
    </row>
    <row r="670" spans="4:6" x14ac:dyDescent="0.45">
      <c r="D670"/>
      <c r="E670"/>
      <c r="F670"/>
    </row>
    <row r="671" spans="4:6" x14ac:dyDescent="0.45">
      <c r="D671"/>
      <c r="E671"/>
      <c r="F671"/>
    </row>
    <row r="672" spans="4:6" x14ac:dyDescent="0.45">
      <c r="D672"/>
      <c r="E672"/>
      <c r="F672"/>
    </row>
    <row r="673" spans="4:6" x14ac:dyDescent="0.45">
      <c r="D673"/>
      <c r="E673"/>
      <c r="F673"/>
    </row>
    <row r="674" spans="4:6" x14ac:dyDescent="0.45">
      <c r="D674"/>
      <c r="E674"/>
      <c r="F674"/>
    </row>
    <row r="675" spans="4:6" x14ac:dyDescent="0.45">
      <c r="D675"/>
      <c r="E675"/>
      <c r="F675"/>
    </row>
    <row r="676" spans="4:6" x14ac:dyDescent="0.45">
      <c r="D676"/>
      <c r="E676"/>
      <c r="F676"/>
    </row>
    <row r="677" spans="4:6" x14ac:dyDescent="0.45">
      <c r="D677"/>
      <c r="E677"/>
      <c r="F677"/>
    </row>
    <row r="678" spans="4:6" x14ac:dyDescent="0.45">
      <c r="D678"/>
      <c r="E678"/>
      <c r="F678"/>
    </row>
    <row r="679" spans="4:6" x14ac:dyDescent="0.45">
      <c r="D679"/>
      <c r="E679"/>
      <c r="F679"/>
    </row>
    <row r="680" spans="4:6" x14ac:dyDescent="0.45">
      <c r="D680"/>
      <c r="E680"/>
      <c r="F680"/>
    </row>
    <row r="681" spans="4:6" x14ac:dyDescent="0.45">
      <c r="D681"/>
      <c r="E681"/>
      <c r="F681"/>
    </row>
    <row r="682" spans="4:6" x14ac:dyDescent="0.45">
      <c r="D682"/>
      <c r="E682"/>
      <c r="F682"/>
    </row>
    <row r="683" spans="4:6" x14ac:dyDescent="0.45">
      <c r="D683"/>
      <c r="E683"/>
      <c r="F683"/>
    </row>
    <row r="684" spans="4:6" x14ac:dyDescent="0.45">
      <c r="D684"/>
      <c r="E684"/>
      <c r="F684"/>
    </row>
    <row r="685" spans="4:6" x14ac:dyDescent="0.45">
      <c r="D685"/>
      <c r="E685"/>
      <c r="F685"/>
    </row>
    <row r="686" spans="4:6" x14ac:dyDescent="0.45">
      <c r="D686"/>
      <c r="E686"/>
      <c r="F686"/>
    </row>
    <row r="687" spans="4:6" x14ac:dyDescent="0.45">
      <c r="D687"/>
      <c r="E687"/>
      <c r="F687"/>
    </row>
    <row r="688" spans="4:6" x14ac:dyDescent="0.45">
      <c r="D688"/>
      <c r="E688"/>
      <c r="F688"/>
    </row>
    <row r="689" spans="4:6" x14ac:dyDescent="0.45">
      <c r="D689"/>
      <c r="E689"/>
      <c r="F689"/>
    </row>
    <row r="690" spans="4:6" x14ac:dyDescent="0.45">
      <c r="D690"/>
      <c r="E690"/>
      <c r="F690"/>
    </row>
    <row r="691" spans="4:6" x14ac:dyDescent="0.45">
      <c r="D691"/>
      <c r="E691"/>
      <c r="F691"/>
    </row>
    <row r="692" spans="4:6" x14ac:dyDescent="0.45">
      <c r="D692"/>
      <c r="E692"/>
      <c r="F692"/>
    </row>
    <row r="693" spans="4:6" x14ac:dyDescent="0.45">
      <c r="D693"/>
      <c r="E693"/>
      <c r="F693"/>
    </row>
    <row r="694" spans="4:6" x14ac:dyDescent="0.45">
      <c r="D694"/>
      <c r="E694"/>
      <c r="F694"/>
    </row>
    <row r="695" spans="4:6" x14ac:dyDescent="0.45">
      <c r="D695"/>
      <c r="E695"/>
      <c r="F695"/>
    </row>
    <row r="696" spans="4:6" x14ac:dyDescent="0.45">
      <c r="D696"/>
      <c r="E696"/>
      <c r="F696"/>
    </row>
    <row r="697" spans="4:6" x14ac:dyDescent="0.45">
      <c r="D697"/>
      <c r="E697"/>
      <c r="F697"/>
    </row>
    <row r="698" spans="4:6" x14ac:dyDescent="0.45">
      <c r="D698"/>
      <c r="E698"/>
      <c r="F698"/>
    </row>
    <row r="699" spans="4:6" x14ac:dyDescent="0.45">
      <c r="D699"/>
      <c r="E699"/>
      <c r="F699"/>
    </row>
    <row r="700" spans="4:6" x14ac:dyDescent="0.45">
      <c r="D700"/>
      <c r="E700"/>
      <c r="F700"/>
    </row>
    <row r="701" spans="4:6" x14ac:dyDescent="0.45">
      <c r="D701"/>
      <c r="E701"/>
      <c r="F701"/>
    </row>
    <row r="702" spans="4:6" x14ac:dyDescent="0.45">
      <c r="D702"/>
      <c r="E702"/>
      <c r="F702"/>
    </row>
    <row r="703" spans="4:6" x14ac:dyDescent="0.45">
      <c r="D703"/>
      <c r="E703"/>
      <c r="F703"/>
    </row>
    <row r="704" spans="4:6" x14ac:dyDescent="0.45">
      <c r="D704"/>
      <c r="E704"/>
      <c r="F704"/>
    </row>
    <row r="705" spans="4:6" x14ac:dyDescent="0.45">
      <c r="D705"/>
      <c r="E705"/>
      <c r="F705"/>
    </row>
    <row r="706" spans="4:6" x14ac:dyDescent="0.45">
      <c r="D706"/>
      <c r="E706"/>
      <c r="F706"/>
    </row>
    <row r="707" spans="4:6" x14ac:dyDescent="0.45">
      <c r="D707"/>
      <c r="E707"/>
      <c r="F707"/>
    </row>
    <row r="708" spans="4:6" x14ac:dyDescent="0.45">
      <c r="D708"/>
      <c r="E708"/>
      <c r="F708"/>
    </row>
    <row r="709" spans="4:6" x14ac:dyDescent="0.45">
      <c r="D709"/>
      <c r="E709"/>
      <c r="F709"/>
    </row>
    <row r="710" spans="4:6" x14ac:dyDescent="0.45">
      <c r="D710"/>
      <c r="E710"/>
      <c r="F710"/>
    </row>
    <row r="711" spans="4:6" x14ac:dyDescent="0.45">
      <c r="D711"/>
      <c r="E711"/>
      <c r="F711"/>
    </row>
    <row r="712" spans="4:6" x14ac:dyDescent="0.45">
      <c r="D712"/>
      <c r="E712"/>
      <c r="F712"/>
    </row>
    <row r="713" spans="4:6" x14ac:dyDescent="0.45">
      <c r="D713"/>
      <c r="E713"/>
      <c r="F713"/>
    </row>
    <row r="714" spans="4:6" x14ac:dyDescent="0.45">
      <c r="D714"/>
      <c r="E714"/>
      <c r="F714"/>
    </row>
    <row r="715" spans="4:6" x14ac:dyDescent="0.45">
      <c r="D715"/>
      <c r="E715"/>
      <c r="F715"/>
    </row>
    <row r="716" spans="4:6" x14ac:dyDescent="0.45">
      <c r="D716"/>
      <c r="E716"/>
      <c r="F716"/>
    </row>
    <row r="717" spans="4:6" x14ac:dyDescent="0.45">
      <c r="D717"/>
      <c r="E717"/>
      <c r="F717"/>
    </row>
    <row r="718" spans="4:6" x14ac:dyDescent="0.45">
      <c r="D718"/>
      <c r="E718"/>
      <c r="F718"/>
    </row>
    <row r="719" spans="4:6" x14ac:dyDescent="0.45">
      <c r="D719"/>
      <c r="E719"/>
      <c r="F719"/>
    </row>
    <row r="720" spans="4:6" x14ac:dyDescent="0.45">
      <c r="D720"/>
      <c r="E720"/>
      <c r="F720"/>
    </row>
    <row r="721" spans="4:6" x14ac:dyDescent="0.45">
      <c r="D721"/>
      <c r="E721"/>
      <c r="F721"/>
    </row>
    <row r="722" spans="4:6" x14ac:dyDescent="0.45">
      <c r="D722"/>
      <c r="E722"/>
      <c r="F722"/>
    </row>
    <row r="723" spans="4:6" x14ac:dyDescent="0.45">
      <c r="D723"/>
      <c r="E723"/>
      <c r="F723"/>
    </row>
    <row r="724" spans="4:6" x14ac:dyDescent="0.45">
      <c r="D724"/>
      <c r="E724"/>
      <c r="F724"/>
    </row>
    <row r="725" spans="4:6" x14ac:dyDescent="0.45">
      <c r="D725"/>
      <c r="E725"/>
      <c r="F725"/>
    </row>
  </sheetData>
  <sheetProtection sheet="1" selectLockedCells="1"/>
  <protectedRanges>
    <protectedRange sqref="C8:E10" name="Range2"/>
    <protectedRange sqref="C4:C5" name="Range1"/>
  </protectedRanges>
  <mergeCells count="21">
    <mergeCell ref="A1:F1"/>
    <mergeCell ref="A9:B9"/>
    <mergeCell ref="A10:B10"/>
    <mergeCell ref="D3:E3"/>
    <mergeCell ref="A4:B4"/>
    <mergeCell ref="D4:E4"/>
    <mergeCell ref="C8:E8"/>
    <mergeCell ref="C9:E9"/>
    <mergeCell ref="C10:E10"/>
    <mergeCell ref="A18:B18"/>
    <mergeCell ref="A19:B19"/>
    <mergeCell ref="A12:C12"/>
    <mergeCell ref="A2:C2"/>
    <mergeCell ref="A17:B17"/>
    <mergeCell ref="A3:B3"/>
    <mergeCell ref="A16:B16"/>
    <mergeCell ref="A5:B5"/>
    <mergeCell ref="A8:B8"/>
    <mergeCell ref="A7:C7"/>
    <mergeCell ref="A14:B14"/>
    <mergeCell ref="A13:B13"/>
  </mergeCells>
  <pageMargins left="0.70866141732283472" right="0.70866141732283472" top="0.74803149606299213" bottom="0.74803149606299213" header="0.31496062992125984" footer="0.31496062992125984"/>
  <pageSetup paperSize="9" scale="69" fitToHeight="0" orientation="landscape" r:id="rId1"/>
  <ignoredErrors>
    <ignoredError sqref="C1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FW69"/>
  <sheetViews>
    <sheetView showGridLines="0" tabSelected="1" topLeftCell="A37" zoomScale="112" zoomScaleNormal="112" workbookViewId="0">
      <selection activeCell="C52" sqref="C52"/>
    </sheetView>
  </sheetViews>
  <sheetFormatPr defaultColWidth="8.59765625" defaultRowHeight="14.25" x14ac:dyDescent="0.45"/>
  <cols>
    <col min="1" max="2" width="60.59765625" style="69" customWidth="1"/>
    <col min="3" max="7" width="43.73046875" style="69" customWidth="1"/>
    <col min="8" max="11" width="8.59765625" style="69"/>
    <col min="12" max="12" width="13.3984375" style="69" customWidth="1"/>
    <col min="13" max="16384" width="8.59765625" style="69"/>
  </cols>
  <sheetData>
    <row r="1" spans="1:10" s="28" customFormat="1" ht="57" customHeight="1" x14ac:dyDescent="0.45">
      <c r="A1" s="474" t="s">
        <v>288</v>
      </c>
      <c r="B1" s="475"/>
      <c r="C1" s="475"/>
      <c r="D1" s="476"/>
      <c r="E1" s="48"/>
      <c r="F1" s="45"/>
      <c r="G1" s="323"/>
    </row>
    <row r="2" spans="1:10" ht="30" customHeight="1" x14ac:dyDescent="0.45">
      <c r="A2" s="485" t="s">
        <v>289</v>
      </c>
      <c r="B2" s="485"/>
      <c r="C2" s="486"/>
      <c r="D2" s="487"/>
      <c r="E2" s="68"/>
      <c r="F2" s="49"/>
      <c r="G2" s="324"/>
      <c r="H2" s="43"/>
      <c r="I2" s="43"/>
      <c r="J2" s="43"/>
    </row>
    <row r="3" spans="1:10" ht="30" customHeight="1" x14ac:dyDescent="0.45">
      <c r="A3" s="240" t="s">
        <v>290</v>
      </c>
      <c r="B3" s="219">
        <f>'Key information and summary'!$C$3</f>
        <v>0</v>
      </c>
      <c r="C3" s="9"/>
      <c r="D3" s="220"/>
      <c r="E3" s="129"/>
      <c r="F3" s="67"/>
      <c r="G3" s="324"/>
      <c r="H3" s="43"/>
      <c r="I3" s="43"/>
      <c r="J3" s="43"/>
    </row>
    <row r="4" spans="1:10" ht="30" customHeight="1" x14ac:dyDescent="0.45">
      <c r="A4" s="241" t="s">
        <v>273</v>
      </c>
      <c r="B4" s="190">
        <f>'Key information and summary'!$C$5</f>
        <v>0</v>
      </c>
      <c r="C4" s="242" t="s">
        <v>291</v>
      </c>
      <c r="D4" s="416">
        <f>SUM(C31:G31)</f>
        <v>0</v>
      </c>
      <c r="F4" s="70"/>
      <c r="G4" s="325"/>
    </row>
    <row r="5" spans="1:10" ht="30" customHeight="1" x14ac:dyDescent="0.45">
      <c r="A5" s="242" t="s">
        <v>292</v>
      </c>
      <c r="B5" s="191">
        <f>'Key information and summary'!$C$4</f>
        <v>0</v>
      </c>
      <c r="C5" s="221"/>
      <c r="D5" s="222"/>
      <c r="G5" s="326"/>
    </row>
    <row r="6" spans="1:10" ht="25.15" customHeight="1" x14ac:dyDescent="0.45">
      <c r="A6" s="71"/>
      <c r="C6" s="72"/>
      <c r="D6" s="184"/>
      <c r="G6" s="326"/>
    </row>
    <row r="7" spans="1:10" s="44" customFormat="1" ht="25.15" customHeight="1" x14ac:dyDescent="0.45">
      <c r="A7" s="471" t="s">
        <v>293</v>
      </c>
      <c r="B7" s="471"/>
      <c r="C7" s="208" t="s">
        <v>294</v>
      </c>
      <c r="D7" s="209" t="s">
        <v>295</v>
      </c>
      <c r="E7" s="32"/>
      <c r="F7" s="32"/>
      <c r="G7" s="318"/>
    </row>
    <row r="8" spans="1:10" s="44" customFormat="1" ht="51" customHeight="1" x14ac:dyDescent="0.45">
      <c r="A8" s="223" t="s">
        <v>296</v>
      </c>
      <c r="B8" s="215" t="s">
        <v>297</v>
      </c>
      <c r="C8" s="169"/>
      <c r="D8" s="168"/>
      <c r="E8" s="32"/>
      <c r="F8" s="32"/>
      <c r="G8" s="318"/>
    </row>
    <row r="9" spans="1:10" s="44" customFormat="1" ht="25.15" customHeight="1" x14ac:dyDescent="0.45">
      <c r="A9" s="163"/>
      <c r="B9" s="164"/>
      <c r="C9" s="162"/>
      <c r="D9" s="317"/>
      <c r="E9" s="183"/>
      <c r="F9" s="317"/>
      <c r="G9" s="317"/>
      <c r="H9" s="162"/>
      <c r="I9" s="162"/>
    </row>
    <row r="10" spans="1:10" s="44" customFormat="1" ht="25.15" customHeight="1" x14ac:dyDescent="0.45">
      <c r="A10" s="471" t="s">
        <v>298</v>
      </c>
      <c r="B10" s="471"/>
      <c r="C10" s="209" t="s">
        <v>295</v>
      </c>
      <c r="D10" s="318"/>
      <c r="E10" s="318"/>
      <c r="F10" s="318"/>
      <c r="G10" s="222"/>
    </row>
    <row r="11" spans="1:10" s="44" customFormat="1" ht="51" customHeight="1" x14ac:dyDescent="0.45">
      <c r="A11" s="210" t="s">
        <v>299</v>
      </c>
      <c r="B11" s="211" t="s">
        <v>300</v>
      </c>
      <c r="C11" s="195"/>
      <c r="D11" s="319"/>
      <c r="E11" s="318"/>
      <c r="F11" s="318"/>
      <c r="G11" s="318"/>
    </row>
    <row r="12" spans="1:10" s="44" customFormat="1" ht="64.5" customHeight="1" x14ac:dyDescent="0.45">
      <c r="A12" s="212" t="s">
        <v>301</v>
      </c>
      <c r="B12" s="171" t="s">
        <v>302</v>
      </c>
      <c r="C12" s="195"/>
      <c r="D12" s="317"/>
      <c r="E12" s="317"/>
      <c r="F12" s="183"/>
      <c r="G12" s="317"/>
      <c r="H12" s="162"/>
      <c r="I12" s="162"/>
      <c r="J12" s="162"/>
    </row>
    <row r="13" spans="1:10" s="44" customFormat="1" ht="25.15" customHeight="1" x14ac:dyDescent="0.45">
      <c r="A13" s="163"/>
      <c r="B13" s="164"/>
      <c r="C13" s="162"/>
      <c r="D13" s="317"/>
      <c r="E13" s="183"/>
      <c r="F13" s="317"/>
      <c r="G13" s="317"/>
      <c r="H13" s="162"/>
      <c r="I13" s="162"/>
    </row>
    <row r="14" spans="1:10" s="78" customFormat="1" ht="40.15" customHeight="1" x14ac:dyDescent="0.45">
      <c r="A14" s="471" t="s">
        <v>303</v>
      </c>
      <c r="B14" s="471"/>
      <c r="C14" s="74"/>
      <c r="D14" s="320"/>
      <c r="E14" s="321"/>
      <c r="F14" s="321"/>
      <c r="G14" s="321"/>
      <c r="H14" s="44"/>
    </row>
    <row r="15" spans="1:10" ht="99.75" customHeight="1" x14ac:dyDescent="0.45">
      <c r="A15" s="224" t="s">
        <v>304</v>
      </c>
      <c r="B15" s="225" t="s">
        <v>305</v>
      </c>
      <c r="C15" s="77"/>
      <c r="D15" s="321"/>
      <c r="E15" s="321"/>
      <c r="F15" s="321"/>
      <c r="G15" s="222"/>
    </row>
    <row r="16" spans="1:10" ht="30" customHeight="1" x14ac:dyDescent="0.45">
      <c r="A16" s="480" t="s">
        <v>306</v>
      </c>
      <c r="B16" s="481"/>
      <c r="C16" s="139"/>
      <c r="D16" s="320"/>
      <c r="E16" s="321"/>
      <c r="F16" s="321"/>
      <c r="G16" s="321"/>
      <c r="H16" s="44"/>
    </row>
    <row r="17" spans="1:179" ht="42" customHeight="1" x14ac:dyDescent="0.45">
      <c r="A17" s="480" t="s">
        <v>307</v>
      </c>
      <c r="B17" s="481"/>
      <c r="C17" s="161"/>
      <c r="D17" s="322"/>
      <c r="E17" s="321"/>
      <c r="F17" s="321"/>
      <c r="G17" s="321"/>
      <c r="H17" s="44"/>
    </row>
    <row r="18" spans="1:179" ht="42" customHeight="1" x14ac:dyDescent="0.45">
      <c r="A18" s="480" t="s">
        <v>308</v>
      </c>
      <c r="B18" s="482"/>
      <c r="C18" s="161"/>
      <c r="D18" s="322"/>
      <c r="E18" s="321"/>
      <c r="F18" s="321"/>
      <c r="G18" s="321"/>
      <c r="H18" s="44"/>
    </row>
    <row r="19" spans="1:179" ht="71.25" customHeight="1" x14ac:dyDescent="0.45">
      <c r="A19" s="477" t="s">
        <v>309</v>
      </c>
      <c r="B19" s="419" t="s">
        <v>310</v>
      </c>
      <c r="C19" s="227" t="str">
        <f>IF(AND(OR(C16="Yes",C16="Not applicable"),C17="Yes",C18 = "Yes"),"Likely to be Eligible","Not Eligible for Flexible funding")</f>
        <v>Not Eligible for Flexible funding</v>
      </c>
      <c r="D19" s="322"/>
      <c r="E19" s="321"/>
      <c r="F19" s="321"/>
      <c r="G19" s="321"/>
      <c r="H19" s="44"/>
    </row>
    <row r="20" spans="1:179" s="44" customFormat="1" ht="59.25" customHeight="1" x14ac:dyDescent="0.45">
      <c r="A20" s="478"/>
      <c r="B20" s="417"/>
      <c r="C20" s="228">
        <f>SUM(D8*0.02)</f>
        <v>0</v>
      </c>
      <c r="D20" s="320"/>
      <c r="E20" s="321"/>
      <c r="F20" s="321"/>
      <c r="G20" s="321"/>
    </row>
    <row r="21" spans="1:179" s="44" customFormat="1" ht="86.25" customHeight="1" x14ac:dyDescent="0.45">
      <c r="A21" s="479"/>
      <c r="B21" s="226" t="s">
        <v>311</v>
      </c>
      <c r="C21" s="140"/>
      <c r="D21" s="320"/>
      <c r="E21" s="321"/>
      <c r="F21" s="321"/>
      <c r="G21" s="321"/>
    </row>
    <row r="22" spans="1:179" s="44" customFormat="1" ht="43.15" customHeight="1" x14ac:dyDescent="0.45">
      <c r="A22" s="472" t="s">
        <v>312</v>
      </c>
      <c r="B22" s="473"/>
      <c r="C22" s="141"/>
      <c r="D22" s="320"/>
      <c r="E22" s="321"/>
      <c r="F22" s="321"/>
      <c r="G22" s="321"/>
    </row>
    <row r="23" spans="1:179" s="44" customFormat="1" ht="25.15" customHeight="1" x14ac:dyDescent="0.45">
      <c r="A23" s="163"/>
      <c r="B23" s="164"/>
      <c r="C23" s="162"/>
      <c r="D23" s="317"/>
      <c r="E23" s="183"/>
      <c r="F23" s="317"/>
      <c r="G23" s="317"/>
      <c r="H23" s="162"/>
      <c r="I23" s="162"/>
    </row>
    <row r="24" spans="1:179" s="43" customFormat="1" ht="56.25" customHeight="1" x14ac:dyDescent="0.45">
      <c r="A24" s="470" t="s">
        <v>313</v>
      </c>
      <c r="B24" s="470"/>
      <c r="C24" s="150" t="s">
        <v>314</v>
      </c>
      <c r="D24" s="38" t="s">
        <v>315</v>
      </c>
      <c r="E24" s="38" t="s">
        <v>316</v>
      </c>
      <c r="F24" s="38" t="s">
        <v>317</v>
      </c>
      <c r="G24" s="38" t="s">
        <v>318</v>
      </c>
    </row>
    <row r="25" spans="1:179" s="43" customFormat="1" ht="22.5" customHeight="1" x14ac:dyDescent="0.45">
      <c r="A25" s="472" t="s">
        <v>319</v>
      </c>
      <c r="B25" s="473"/>
      <c r="C25" s="344" t="s">
        <v>320</v>
      </c>
      <c r="D25" s="344" t="s">
        <v>320</v>
      </c>
      <c r="E25" s="344" t="s">
        <v>320</v>
      </c>
      <c r="F25" s="344" t="s">
        <v>320</v>
      </c>
      <c r="G25" s="344" t="s">
        <v>320</v>
      </c>
    </row>
    <row r="26" spans="1:179" s="42" customFormat="1" ht="30" customHeight="1" x14ac:dyDescent="0.45">
      <c r="A26" s="472" t="s">
        <v>321</v>
      </c>
      <c r="B26" s="473"/>
      <c r="C26" s="344" t="s">
        <v>322</v>
      </c>
      <c r="D26" s="344" t="s">
        <v>322</v>
      </c>
      <c r="E26" s="344" t="s">
        <v>322</v>
      </c>
      <c r="F26" s="344" t="s">
        <v>322</v>
      </c>
      <c r="G26" s="344" t="s">
        <v>322</v>
      </c>
    </row>
    <row r="27" spans="1:179" s="73" customFormat="1" ht="42" customHeight="1" x14ac:dyDescent="0.45">
      <c r="A27" s="211" t="s">
        <v>323</v>
      </c>
      <c r="B27" s="215" t="s">
        <v>324</v>
      </c>
      <c r="C27" s="56"/>
      <c r="D27" s="56"/>
      <c r="E27" s="56"/>
      <c r="F27" s="56"/>
      <c r="G27" s="56"/>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69"/>
      <c r="DO27" s="69"/>
      <c r="DP27" s="69"/>
      <c r="DQ27" s="69"/>
      <c r="DR27" s="69"/>
      <c r="DS27" s="69"/>
      <c r="DT27" s="69"/>
      <c r="DU27" s="69"/>
      <c r="DV27" s="69"/>
      <c r="DW27" s="69"/>
      <c r="DX27" s="69"/>
      <c r="DY27" s="69"/>
      <c r="DZ27" s="69"/>
      <c r="EA27" s="69"/>
      <c r="EB27" s="69"/>
      <c r="EC27" s="69"/>
      <c r="ED27" s="69"/>
      <c r="EE27" s="69"/>
      <c r="EF27" s="69"/>
      <c r="EG27" s="69"/>
      <c r="EH27" s="69"/>
      <c r="EI27" s="69"/>
      <c r="EJ27" s="69"/>
      <c r="EK27" s="69"/>
      <c r="EL27" s="69"/>
      <c r="EM27" s="69"/>
      <c r="EN27" s="69"/>
      <c r="EO27" s="69"/>
      <c r="EP27" s="69"/>
      <c r="EQ27" s="69"/>
      <c r="ER27" s="69"/>
      <c r="ES27" s="69"/>
      <c r="ET27" s="69"/>
      <c r="EU27" s="69"/>
      <c r="EV27" s="69"/>
      <c r="EW27" s="69"/>
      <c r="EX27" s="69"/>
      <c r="EY27" s="69"/>
      <c r="EZ27" s="69"/>
      <c r="FA27" s="69"/>
      <c r="FB27" s="69"/>
      <c r="FC27" s="69"/>
      <c r="FD27" s="69"/>
      <c r="FE27" s="69"/>
      <c r="FF27" s="69"/>
      <c r="FG27" s="69"/>
      <c r="FH27" s="69"/>
      <c r="FI27" s="69"/>
      <c r="FJ27" s="69"/>
      <c r="FK27" s="69"/>
      <c r="FL27" s="69"/>
      <c r="FM27" s="69"/>
      <c r="FN27" s="69"/>
      <c r="FO27" s="69"/>
      <c r="FP27" s="69"/>
      <c r="FQ27" s="69"/>
      <c r="FR27" s="69"/>
      <c r="FS27" s="69"/>
      <c r="FT27" s="69"/>
      <c r="FU27" s="69"/>
      <c r="FV27" s="69"/>
      <c r="FW27" s="69"/>
    </row>
    <row r="28" spans="1:179" s="44" customFormat="1" ht="108.75" customHeight="1" x14ac:dyDescent="0.45">
      <c r="A28" s="211" t="s">
        <v>325</v>
      </c>
      <c r="B28" s="170" t="s">
        <v>326</v>
      </c>
      <c r="C28" s="426"/>
      <c r="D28" s="56"/>
      <c r="E28" s="56"/>
      <c r="F28" s="56"/>
      <c r="G28" s="56"/>
    </row>
    <row r="29" spans="1:179" s="44" customFormat="1" ht="91.5" customHeight="1" x14ac:dyDescent="0.45">
      <c r="A29" s="285" t="s">
        <v>327</v>
      </c>
      <c r="B29" s="217" t="s">
        <v>328</v>
      </c>
      <c r="C29" s="244" t="str">
        <f>IFERROR(VLOOKUP(C28,'Drop downs'!$T$2:$U$3,2,FALSE),"")</f>
        <v/>
      </c>
      <c r="D29" s="244" t="str">
        <f>IFERROR(VLOOKUP(D28,'Drop downs'!$T$2:$U$3,2,FALSE),"")</f>
        <v/>
      </c>
      <c r="E29" s="244" t="str">
        <f>IFERROR(VLOOKUP(E28,'Drop downs'!$T$2:$U$3,2,FALSE),"")</f>
        <v/>
      </c>
      <c r="F29" s="244" t="str">
        <f>IFERROR(VLOOKUP(F28,'Drop downs'!$T$2:$U$3,2,FALSE),"")</f>
        <v/>
      </c>
      <c r="G29" s="244" t="str">
        <f>IFERROR(VLOOKUP(G28,'Drop downs'!$T$2:$U$3,2,FALSE),"")</f>
        <v/>
      </c>
    </row>
    <row r="30" spans="1:179" s="44" customFormat="1" ht="30" customHeight="1" x14ac:dyDescent="0.45">
      <c r="A30" s="472" t="s">
        <v>329</v>
      </c>
      <c r="B30" s="473"/>
      <c r="C30" s="165"/>
      <c r="D30" s="165"/>
      <c r="E30" s="165"/>
      <c r="F30" s="165"/>
      <c r="G30" s="165"/>
    </row>
    <row r="31" spans="1:179" s="58" customFormat="1" ht="73.5" customHeight="1" x14ac:dyDescent="0.45">
      <c r="A31" s="218" t="s">
        <v>330</v>
      </c>
      <c r="B31" s="167" t="s">
        <v>331</v>
      </c>
      <c r="C31" s="247" t="str">
        <f>IFERROR(C30*C29,"")</f>
        <v/>
      </c>
      <c r="D31" s="247" t="str">
        <f t="shared" ref="D31:G31" si="0">IFERROR(D30*D29,"")</f>
        <v/>
      </c>
      <c r="E31" s="247" t="str">
        <f t="shared" si="0"/>
        <v/>
      </c>
      <c r="F31" s="247" t="str">
        <f t="shared" si="0"/>
        <v/>
      </c>
      <c r="G31" s="247" t="str">
        <f t="shared" si="0"/>
        <v/>
      </c>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44"/>
      <c r="FB31" s="44"/>
      <c r="FC31" s="44"/>
      <c r="FD31" s="44"/>
      <c r="FE31" s="44"/>
      <c r="FF31" s="44"/>
      <c r="FG31" s="44"/>
      <c r="FH31" s="44"/>
      <c r="FI31" s="44"/>
      <c r="FJ31" s="44"/>
      <c r="FK31" s="44"/>
      <c r="FL31" s="44"/>
      <c r="FM31" s="44"/>
      <c r="FN31" s="44"/>
      <c r="FO31" s="44"/>
      <c r="FP31" s="44"/>
      <c r="FQ31" s="44"/>
      <c r="FR31" s="44"/>
      <c r="FS31" s="44"/>
      <c r="FT31" s="44"/>
      <c r="FU31" s="44"/>
      <c r="FV31" s="44"/>
      <c r="FW31" s="44"/>
    </row>
    <row r="32" spans="1:179" ht="85.15" customHeight="1" x14ac:dyDescent="0.45">
      <c r="A32" s="229" t="s">
        <v>332</v>
      </c>
      <c r="B32" s="285" t="s">
        <v>333</v>
      </c>
      <c r="C32" s="56"/>
      <c r="D32" s="56"/>
      <c r="E32" s="56"/>
      <c r="F32" s="56"/>
      <c r="G32" s="56"/>
    </row>
    <row r="33" spans="1:102" s="44" customFormat="1" ht="50.25" customHeight="1" x14ac:dyDescent="0.45">
      <c r="A33" s="229" t="s">
        <v>334</v>
      </c>
      <c r="B33" s="214" t="s">
        <v>335</v>
      </c>
      <c r="C33" s="277"/>
      <c r="D33" s="277"/>
      <c r="E33" s="277"/>
      <c r="F33" s="277"/>
      <c r="G33" s="277"/>
    </row>
    <row r="34" spans="1:102" s="44" customFormat="1" ht="65.25" customHeight="1" x14ac:dyDescent="0.45">
      <c r="A34" s="171" t="s">
        <v>336</v>
      </c>
      <c r="B34" s="214" t="s">
        <v>337</v>
      </c>
      <c r="C34" s="343"/>
      <c r="D34" s="343"/>
      <c r="E34" s="343"/>
      <c r="F34" s="343"/>
      <c r="G34" s="343"/>
    </row>
    <row r="35" spans="1:102" s="44" customFormat="1" ht="65.25" customHeight="1" x14ac:dyDescent="0.45">
      <c r="A35" s="229" t="s">
        <v>338</v>
      </c>
      <c r="B35" s="214" t="s">
        <v>337</v>
      </c>
      <c r="C35" s="196"/>
      <c r="D35" s="196"/>
      <c r="E35" s="196"/>
      <c r="F35" s="196"/>
      <c r="G35" s="196"/>
    </row>
    <row r="36" spans="1:102" s="44" customFormat="1" ht="63" customHeight="1" x14ac:dyDescent="0.45">
      <c r="A36" s="218" t="s">
        <v>339</v>
      </c>
      <c r="B36" s="167" t="s">
        <v>340</v>
      </c>
      <c r="C36" s="245">
        <f>SUM(C34+C35)</f>
        <v>0</v>
      </c>
      <c r="D36" s="245">
        <f t="shared" ref="D36:G36" si="1">SUM(D34+D35)</f>
        <v>0</v>
      </c>
      <c r="E36" s="245">
        <f t="shared" si="1"/>
        <v>0</v>
      </c>
      <c r="F36" s="245">
        <f t="shared" si="1"/>
        <v>0</v>
      </c>
      <c r="G36" s="245">
        <f t="shared" si="1"/>
        <v>0</v>
      </c>
      <c r="H36" s="162"/>
      <c r="I36" s="162"/>
    </row>
    <row r="37" spans="1:102" s="44" customFormat="1" ht="63" customHeight="1" x14ac:dyDescent="0.45">
      <c r="A37" s="218" t="s">
        <v>341</v>
      </c>
      <c r="B37" s="167" t="s">
        <v>342</v>
      </c>
      <c r="C37" s="278"/>
      <c r="D37" s="278"/>
      <c r="E37" s="278"/>
      <c r="F37" s="278"/>
      <c r="G37" s="278"/>
      <c r="H37" s="162"/>
      <c r="I37" s="162"/>
    </row>
    <row r="38" spans="1:102" ht="25.15" customHeight="1" x14ac:dyDescent="0.45">
      <c r="A38" s="60"/>
      <c r="B38" s="76"/>
      <c r="C38" s="46"/>
      <c r="D38" s="47"/>
      <c r="E38" s="46"/>
      <c r="F38" s="46"/>
      <c r="G38" s="46"/>
    </row>
    <row r="39" spans="1:102" s="78" customFormat="1" ht="40.15" customHeight="1" x14ac:dyDescent="0.45">
      <c r="A39" s="470" t="s">
        <v>343</v>
      </c>
      <c r="B39" s="470"/>
      <c r="C39" s="174" t="str">
        <f>$C$25</f>
        <v xml:space="preserve"> [Insert Qualification name]</v>
      </c>
      <c r="D39" s="174" t="str">
        <f t="shared" ref="D39:G39" si="2">$C$25</f>
        <v xml:space="preserve"> [Insert Qualification name]</v>
      </c>
      <c r="E39" s="174" t="str">
        <f t="shared" si="2"/>
        <v xml:space="preserve"> [Insert Qualification name]</v>
      </c>
      <c r="F39" s="174" t="str">
        <f t="shared" si="2"/>
        <v xml:space="preserve"> [Insert Qualification name]</v>
      </c>
      <c r="G39" s="174" t="str">
        <f t="shared" si="2"/>
        <v xml:space="preserve"> [Insert Qualification name]</v>
      </c>
      <c r="H39" s="61"/>
      <c r="I39" s="61"/>
      <c r="J39" s="61"/>
      <c r="K39" s="61"/>
      <c r="L39" s="61"/>
      <c r="M39" s="61"/>
    </row>
    <row r="40" spans="1:102" s="44" customFormat="1" ht="124.15" customHeight="1" x14ac:dyDescent="0.45">
      <c r="A40" s="216" t="s">
        <v>344</v>
      </c>
      <c r="B40" s="246" t="s">
        <v>345</v>
      </c>
      <c r="C40" s="64"/>
      <c r="D40" s="64"/>
      <c r="E40" s="64"/>
      <c r="F40" s="64"/>
      <c r="G40" s="6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row>
    <row r="41" spans="1:102" ht="25.15" customHeight="1" x14ac:dyDescent="0.45">
      <c r="A41" s="60"/>
      <c r="B41" s="76"/>
      <c r="C41" s="46"/>
      <c r="D41" s="47"/>
      <c r="E41" s="46"/>
      <c r="F41" s="46"/>
      <c r="G41" s="46"/>
    </row>
    <row r="42" spans="1:102" s="78" customFormat="1" ht="40.15" customHeight="1" x14ac:dyDescent="0.45">
      <c r="A42" s="493" t="s">
        <v>346</v>
      </c>
      <c r="B42" s="494"/>
      <c r="C42" s="174" t="str">
        <f>$C$25</f>
        <v xml:space="preserve"> [Insert Qualification name]</v>
      </c>
      <c r="D42" s="174" t="str">
        <f t="shared" ref="D42:G42" si="3">$C$25</f>
        <v xml:space="preserve"> [Insert Qualification name]</v>
      </c>
      <c r="E42" s="174" t="str">
        <f t="shared" si="3"/>
        <v xml:space="preserve"> [Insert Qualification name]</v>
      </c>
      <c r="F42" s="174" t="str">
        <f t="shared" si="3"/>
        <v xml:space="preserve"> [Insert Qualification name]</v>
      </c>
      <c r="G42" s="174" t="str">
        <f t="shared" si="3"/>
        <v xml:space="preserve"> [Insert Qualification name]</v>
      </c>
    </row>
    <row r="43" spans="1:102" ht="30" customHeight="1" x14ac:dyDescent="0.45">
      <c r="A43" s="472" t="s">
        <v>347</v>
      </c>
      <c r="B43" s="473"/>
      <c r="C43" s="62"/>
      <c r="D43" s="62"/>
      <c r="E43" s="62"/>
      <c r="F43" s="62"/>
      <c r="G43" s="62"/>
    </row>
    <row r="44" spans="1:102" ht="30" customHeight="1" x14ac:dyDescent="0.45">
      <c r="A44" s="472" t="s">
        <v>348</v>
      </c>
      <c r="B44" s="473"/>
      <c r="C44" s="62"/>
      <c r="D44" s="62"/>
      <c r="E44" s="62"/>
      <c r="F44" s="62"/>
      <c r="G44" s="62"/>
    </row>
    <row r="45" spans="1:102" ht="30" customHeight="1" x14ac:dyDescent="0.45">
      <c r="A45" s="472" t="s">
        <v>349</v>
      </c>
      <c r="B45" s="473"/>
      <c r="C45" s="192"/>
      <c r="D45" s="192"/>
      <c r="E45" s="192"/>
      <c r="F45" s="192"/>
      <c r="G45" s="192"/>
    </row>
    <row r="46" spans="1:102" ht="30" customHeight="1" x14ac:dyDescent="0.45">
      <c r="A46" s="491" t="s">
        <v>350</v>
      </c>
      <c r="B46" s="492"/>
      <c r="C46" s="172"/>
      <c r="D46" s="172"/>
      <c r="E46" s="172"/>
      <c r="F46" s="172"/>
      <c r="G46" s="172"/>
    </row>
    <row r="47" spans="1:102" ht="30" customHeight="1" x14ac:dyDescent="0.45">
      <c r="A47" s="491" t="s">
        <v>351</v>
      </c>
      <c r="B47" s="492"/>
      <c r="C47" s="172"/>
      <c r="D47" s="172"/>
      <c r="E47" s="172"/>
      <c r="F47" s="172"/>
      <c r="G47" s="172"/>
    </row>
    <row r="48" spans="1:102" ht="30" customHeight="1" x14ac:dyDescent="0.45">
      <c r="A48" s="491" t="s">
        <v>352</v>
      </c>
      <c r="B48" s="492"/>
      <c r="C48" s="193"/>
      <c r="D48" s="193"/>
      <c r="E48" s="193"/>
      <c r="F48" s="193"/>
      <c r="G48" s="193"/>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row>
    <row r="49" spans="1:173" s="44" customFormat="1" ht="30" customHeight="1" x14ac:dyDescent="0.45">
      <c r="A49" s="472" t="s">
        <v>353</v>
      </c>
      <c r="B49" s="473"/>
      <c r="C49" s="62"/>
      <c r="D49" s="62"/>
      <c r="E49" s="62"/>
      <c r="F49" s="62"/>
      <c r="G49" s="62"/>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row>
    <row r="50" spans="1:173" s="44" customFormat="1" ht="30" customHeight="1" x14ac:dyDescent="0.45">
      <c r="A50" s="472" t="s">
        <v>354</v>
      </c>
      <c r="B50" s="473"/>
      <c r="C50" s="62"/>
      <c r="D50" s="62"/>
      <c r="E50" s="62"/>
      <c r="F50" s="62"/>
      <c r="G50" s="62"/>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row>
    <row r="51" spans="1:173" s="44" customFormat="1" ht="30" customHeight="1" x14ac:dyDescent="0.45">
      <c r="A51" s="472" t="s">
        <v>355</v>
      </c>
      <c r="B51" s="473"/>
      <c r="C51" s="197"/>
      <c r="D51" s="197"/>
      <c r="E51" s="197"/>
      <c r="F51" s="197"/>
      <c r="G51" s="197"/>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row>
    <row r="52" spans="1:173" s="44" customFormat="1" ht="30" customHeight="1" x14ac:dyDescent="0.45">
      <c r="A52" s="488" t="s">
        <v>356</v>
      </c>
      <c r="B52" s="489"/>
      <c r="C52" s="55"/>
      <c r="D52" s="55"/>
      <c r="E52" s="55"/>
      <c r="F52" s="55"/>
      <c r="G52" s="55"/>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row>
    <row r="53" spans="1:173" s="81" customFormat="1" ht="25.15" customHeight="1" x14ac:dyDescent="0.45">
      <c r="A53" s="490"/>
      <c r="B53" s="490"/>
      <c r="C53" s="85"/>
      <c r="D53" s="80"/>
      <c r="E53" s="84"/>
      <c r="F53" s="80"/>
      <c r="G53" s="80"/>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row>
    <row r="54" spans="1:173" s="75" customFormat="1" ht="40.15" customHeight="1" x14ac:dyDescent="0.45">
      <c r="A54" s="471" t="s">
        <v>357</v>
      </c>
      <c r="B54" s="471"/>
      <c r="C54" s="174" t="str">
        <f>$C$25</f>
        <v xml:space="preserve"> [Insert Qualification name]</v>
      </c>
      <c r="D54" s="174" t="str">
        <f t="shared" ref="D54:G54" si="4">$C$25</f>
        <v xml:space="preserve"> [Insert Qualification name]</v>
      </c>
      <c r="E54" s="174" t="str">
        <f t="shared" si="4"/>
        <v xml:space="preserve"> [Insert Qualification name]</v>
      </c>
      <c r="F54" s="174" t="str">
        <f t="shared" si="4"/>
        <v xml:space="preserve"> [Insert Qualification name]</v>
      </c>
      <c r="G54" s="174" t="str">
        <f t="shared" si="4"/>
        <v xml:space="preserve"> [Insert Qualification name]</v>
      </c>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c r="EO54" s="74"/>
      <c r="EP54" s="74"/>
      <c r="EQ54" s="74"/>
      <c r="ER54" s="74"/>
      <c r="ES54" s="74"/>
      <c r="ET54" s="74"/>
      <c r="EU54" s="74"/>
      <c r="EV54" s="74"/>
      <c r="EW54" s="74"/>
      <c r="EX54" s="74"/>
      <c r="EY54" s="74"/>
      <c r="EZ54" s="74"/>
      <c r="FA54" s="74"/>
      <c r="FB54" s="74"/>
      <c r="FC54" s="74"/>
      <c r="FD54" s="74"/>
      <c r="FE54" s="74"/>
      <c r="FF54" s="74"/>
      <c r="FG54" s="74"/>
      <c r="FH54" s="74"/>
      <c r="FI54" s="74"/>
      <c r="FJ54" s="74"/>
      <c r="FK54" s="74"/>
      <c r="FL54" s="74"/>
      <c r="FM54" s="74"/>
      <c r="FN54" s="74"/>
      <c r="FO54" s="74"/>
      <c r="FP54" s="74"/>
      <c r="FQ54" s="74"/>
    </row>
    <row r="55" spans="1:173" ht="30" customHeight="1" x14ac:dyDescent="0.45">
      <c r="A55" s="483" t="s">
        <v>358</v>
      </c>
      <c r="B55" s="484"/>
      <c r="C55" s="66"/>
      <c r="D55" s="66"/>
      <c r="E55" s="66"/>
      <c r="F55" s="66"/>
      <c r="G55" s="66"/>
    </row>
    <row r="56" spans="1:173" ht="30" customHeight="1" x14ac:dyDescent="0.45">
      <c r="A56" s="230" t="s">
        <v>359</v>
      </c>
      <c r="B56" s="167" t="s">
        <v>360</v>
      </c>
      <c r="C56" s="59"/>
      <c r="D56" s="59"/>
      <c r="E56" s="59"/>
      <c r="F56" s="59"/>
      <c r="G56" s="59"/>
    </row>
    <row r="69" ht="48" customHeight="1" x14ac:dyDescent="0.45"/>
  </sheetData>
  <sheetProtection sheet="1" objects="1" scenarios="1" insertColumns="0" insertRows="0"/>
  <protectedRanges>
    <protectedRange sqref="C51:G51" name="Range4_1"/>
    <protectedRange sqref="G15 H14 H16:H20" name="Range2_1"/>
    <protectedRange sqref="M40:BU40" name="Range6"/>
    <protectedRange sqref="C40:L40" name="Range5"/>
  </protectedRanges>
  <mergeCells count="29">
    <mergeCell ref="A54:B54"/>
    <mergeCell ref="A55:B55"/>
    <mergeCell ref="A2:D2"/>
    <mergeCell ref="A30:B30"/>
    <mergeCell ref="A51:B51"/>
    <mergeCell ref="A52:B52"/>
    <mergeCell ref="A53:B53"/>
    <mergeCell ref="A48:B48"/>
    <mergeCell ref="A42:B42"/>
    <mergeCell ref="A49:B49"/>
    <mergeCell ref="A50:B50"/>
    <mergeCell ref="A43:B43"/>
    <mergeCell ref="A44:B44"/>
    <mergeCell ref="A46:B46"/>
    <mergeCell ref="A47:B47"/>
    <mergeCell ref="A45:B45"/>
    <mergeCell ref="A39:B39"/>
    <mergeCell ref="A24:B24"/>
    <mergeCell ref="A14:B14"/>
    <mergeCell ref="A22:B22"/>
    <mergeCell ref="A1:D1"/>
    <mergeCell ref="A19:A21"/>
    <mergeCell ref="A7:B7"/>
    <mergeCell ref="A10:B10"/>
    <mergeCell ref="A16:B16"/>
    <mergeCell ref="A17:B17"/>
    <mergeCell ref="A18:B18"/>
    <mergeCell ref="A26:B26"/>
    <mergeCell ref="A25:B25"/>
  </mergeCells>
  <phoneticPr fontId="23" type="noConversion"/>
  <conditionalFormatting sqref="C24:G36">
    <cfRule type="expression" dxfId="2" priority="1">
      <formula>IF($C$22="Yes, our request can be covered by flexible funding",TRUE,FALSE)</formula>
    </cfRule>
  </conditionalFormatting>
  <conditionalFormatting sqref="C34:G34">
    <cfRule type="expression" dxfId="1" priority="2">
      <formula>IF(C33="No",TRUE,FALSE)</formula>
    </cfRule>
  </conditionalFormatting>
  <conditionalFormatting sqref="C39:G40 C42:G42 C51:G52 C54:G56">
    <cfRule type="expression" dxfId="0" priority="4">
      <formula>IF($C$22="Yes, our request can be covered by flexible funding",TRUE,FALSE)</formula>
    </cfRule>
  </conditionalFormatting>
  <dataValidations count="4">
    <dataValidation allowBlank="1" showErrorMessage="1" promptTitle="Autofill" prompt="This cell will autofill based on the information you provide" sqref="C31:G31" xr:uid="{36AAEC64-6A3A-4150-81F8-1843281ADAAE}"/>
    <dataValidation type="list" allowBlank="1" showInputMessage="1" showErrorMessage="1" sqref="M40:BU40" xr:uid="{381A965E-CDBF-4F70-943B-0002D5BFF56B}">
      <formula1>#REF!</formula1>
    </dataValidation>
    <dataValidation type="list" allowBlank="1" showInputMessage="1" showErrorMessage="1" sqref="C17:C18" xr:uid="{64DA994B-1263-45C0-BF0C-53BF628F3C14}">
      <formula1>"Yes,No"</formula1>
    </dataValidation>
    <dataValidation type="list" allowBlank="1" showInputMessage="1" showErrorMessage="1" sqref="C32:G32" xr:uid="{FFF36E59-7DE4-44AC-A0CC-2323D07F9D1F}">
      <formula1>"This year only, Ongoing"</formula1>
    </dataValidation>
  </dataValidations>
  <hyperlinks>
    <hyperlink ref="B28" r:id="rId1" xr:uid="{D40463A1-CA08-4049-97AC-145581447C6B}"/>
  </hyperlinks>
  <pageMargins left="0.70866141732283472" right="0.70866141732283472" top="0.74803149606299213" bottom="0.74803149606299213" header="0.31496062992125984" footer="0.31496062992125984"/>
  <pageSetup paperSize="8" scale="40" fitToHeight="0" orientation="landscape" r:id="rId2"/>
  <extLst>
    <ext xmlns:x14="http://schemas.microsoft.com/office/spreadsheetml/2009/9/main" uri="{CCE6A557-97BC-4b89-ADB6-D9C93CAAB3DF}">
      <x14:dataValidations xmlns:xm="http://schemas.microsoft.com/office/excel/2006/main" count="9">
        <x14:dataValidation type="list" allowBlank="1" showInputMessage="1" showErrorMessage="1" xr:uid="{119F5FFC-6DBD-4FC7-AAD1-97F244772A9D}">
          <x14:formula1>
            <xm:f>'Drop downs'!$S$2:$S$4</xm:f>
          </x14:formula1>
          <xm:sqref>C16</xm:sqref>
        </x14:dataValidation>
        <x14:dataValidation type="list" allowBlank="1" showInputMessage="1" showErrorMessage="1" xr:uid="{CC24E202-7ACC-429C-8278-50E15F41F95D}">
          <x14:formula1>
            <xm:f>'Drop downs'!$R$2:$R$5</xm:f>
          </x14:formula1>
          <xm:sqref>C55:G55</xm:sqref>
        </x14:dataValidation>
        <x14:dataValidation type="list" allowBlank="1" showInputMessage="1" showErrorMessage="1" xr:uid="{8EB0BE74-7031-4646-A22C-0EC1F27D29BD}">
          <x14:formula1>
            <xm:f>'Drop downs'!$Y$2:$Y$3</xm:f>
          </x14:formula1>
          <xm:sqref>C56:G56</xm:sqref>
        </x14:dataValidation>
        <x14:dataValidation type="list" allowBlank="1" showInputMessage="1" showErrorMessage="1" xr:uid="{2FA2560C-50FA-4938-9AF7-4B3E2936A749}">
          <x14:formula1>
            <xm:f>'Drop downs'!$W$2:$W$3</xm:f>
          </x14:formula1>
          <xm:sqref>C22</xm:sqref>
        </x14:dataValidation>
        <x14:dataValidation type="list" allowBlank="1" showInputMessage="1" showErrorMessage="1" xr:uid="{8EAB932D-2477-4092-A290-694DC947590C}">
          <x14:formula1>
            <xm:f>'Drop downs'!$A$2:$A$3</xm:f>
          </x14:formula1>
          <xm:sqref>C33:G33</xm:sqref>
        </x14:dataValidation>
        <x14:dataValidation type="list" allowBlank="1" showInputMessage="1" showErrorMessage="1" xr:uid="{A79217FC-1C80-4F78-A44E-CD6803A07527}">
          <x14:formula1>
            <xm:f>'Drop downs'!$J$2:$J$98</xm:f>
          </x14:formula1>
          <xm:sqref>C44:G44 C47:G47 C50:G50</xm:sqref>
        </x14:dataValidation>
        <x14:dataValidation type="list" allowBlank="1" showInputMessage="1" showErrorMessage="1" xr:uid="{9799C395-3CEE-4DD0-95EE-A348D7FBC689}">
          <x14:formula1>
            <xm:f>'Drop downs'!$I$2:$I$19</xm:f>
          </x14:formula1>
          <xm:sqref>C43:G43 C46:G46 C49:G49</xm:sqref>
        </x14:dataValidation>
        <x14:dataValidation type="list" allowBlank="1" showInputMessage="1" showErrorMessage="1" xr:uid="{91EA9BE9-BEF3-423C-B73D-3C94BB0C73F5}">
          <x14:formula1>
            <xm:f>'Drop downs'!$G$2:$G$4</xm:f>
          </x14:formula1>
          <xm:sqref>C27:G27</xm:sqref>
        </x14:dataValidation>
        <x14:dataValidation type="list" allowBlank="1" showInputMessage="1" showErrorMessage="1" xr:uid="{FC9737EC-8274-4368-8CE1-E99BF942B799}">
          <x14:formula1>
            <xm:f>'Drop downs'!$T$2:$T$3</xm:f>
          </x14:formula1>
          <xm:sqref>C28:G28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C39A3-0433-4541-9377-A3306D93F28C}">
  <dimension ref="A1:BU64"/>
  <sheetViews>
    <sheetView topLeftCell="A25" zoomScale="80" zoomScaleNormal="80" workbookViewId="0">
      <selection activeCell="C28" sqref="C28"/>
    </sheetView>
  </sheetViews>
  <sheetFormatPr defaultColWidth="8.59765625" defaultRowHeight="14.25" x14ac:dyDescent="0.45"/>
  <cols>
    <col min="1" max="1" width="55.59765625" style="361" customWidth="1"/>
    <col min="2" max="2" width="67.265625" style="361" customWidth="1"/>
    <col min="3" max="7" width="70.59765625" style="361" customWidth="1"/>
    <col min="8" max="16" width="8.59765625" style="361"/>
    <col min="17" max="17" width="13.3984375" style="361" customWidth="1"/>
    <col min="18" max="16384" width="8.59765625" style="361"/>
  </cols>
  <sheetData>
    <row r="1" spans="1:15" s="362" customFormat="1" ht="69" customHeight="1" x14ac:dyDescent="0.45">
      <c r="A1" s="499" t="s">
        <v>361</v>
      </c>
      <c r="B1" s="499"/>
      <c r="C1" s="499"/>
      <c r="D1" s="359"/>
      <c r="E1" s="360"/>
      <c r="F1" s="360"/>
      <c r="G1" s="361"/>
      <c r="H1" s="361"/>
      <c r="I1" s="361"/>
    </row>
    <row r="2" spans="1:15" s="365" customFormat="1" ht="30" customHeight="1" x14ac:dyDescent="0.45">
      <c r="A2" s="500" t="s">
        <v>362</v>
      </c>
      <c r="B2" s="501"/>
      <c r="C2" s="363"/>
      <c r="D2" s="363"/>
      <c r="E2" s="364"/>
      <c r="F2" s="361"/>
      <c r="G2" s="361"/>
      <c r="H2" s="361"/>
      <c r="I2" s="361"/>
    </row>
    <row r="3" spans="1:15" s="365" customFormat="1" ht="30" customHeight="1" x14ac:dyDescent="0.45">
      <c r="A3" s="242" t="s">
        <v>290</v>
      </c>
      <c r="B3" s="219">
        <f>'Key information and summary'!$C$3</f>
        <v>0</v>
      </c>
      <c r="C3" s="220"/>
      <c r="D3" s="220"/>
      <c r="E3" s="366"/>
      <c r="F3" s="366"/>
      <c r="G3" s="361"/>
      <c r="H3" s="361"/>
      <c r="I3" s="361"/>
      <c r="J3" s="361"/>
    </row>
    <row r="4" spans="1:15" ht="30" customHeight="1" x14ac:dyDescent="0.45">
      <c r="A4" s="367" t="s">
        <v>363</v>
      </c>
      <c r="B4" s="368">
        <f>'Key information and summary'!$C$5</f>
        <v>0</v>
      </c>
      <c r="C4" s="369" t="s">
        <v>364</v>
      </c>
      <c r="D4" s="370">
        <f>SUM(C11:AF11)</f>
        <v>0</v>
      </c>
      <c r="E4" s="364"/>
    </row>
    <row r="5" spans="1:15" ht="30" customHeight="1" x14ac:dyDescent="0.45">
      <c r="A5" s="369" t="s">
        <v>292</v>
      </c>
      <c r="B5" s="371">
        <f>'Key information and summary'!$C$4</f>
        <v>0</v>
      </c>
      <c r="C5" s="372"/>
      <c r="D5" s="373"/>
      <c r="E5" s="374"/>
      <c r="F5" s="375"/>
      <c r="G5" s="375"/>
      <c r="H5" s="375"/>
      <c r="I5" s="375"/>
    </row>
    <row r="6" spans="1:15" ht="25.15" customHeight="1" x14ac:dyDescent="0.45">
      <c r="A6" s="376"/>
      <c r="B6" s="376"/>
      <c r="C6" s="376"/>
      <c r="D6" s="376"/>
      <c r="E6" s="376"/>
      <c r="J6" s="375"/>
      <c r="K6" s="375"/>
      <c r="L6" s="375"/>
    </row>
    <row r="7" spans="1:15" s="377" customFormat="1" ht="57.75" customHeight="1" x14ac:dyDescent="0.45">
      <c r="A7" s="496" t="s">
        <v>365</v>
      </c>
      <c r="B7" s="496"/>
      <c r="C7" s="38" t="s">
        <v>366</v>
      </c>
      <c r="D7" s="38" t="s">
        <v>367</v>
      </c>
      <c r="E7" s="38" t="s">
        <v>368</v>
      </c>
      <c r="F7" s="38" t="s">
        <v>369</v>
      </c>
      <c r="G7" s="38" t="s">
        <v>370</v>
      </c>
      <c r="H7" s="365"/>
      <c r="I7" s="365"/>
      <c r="J7" s="365"/>
      <c r="K7" s="361"/>
      <c r="L7" s="361"/>
    </row>
    <row r="8" spans="1:15" s="380" customFormat="1" ht="30" customHeight="1" x14ac:dyDescent="0.45">
      <c r="A8" s="502" t="s">
        <v>371</v>
      </c>
      <c r="B8" s="503"/>
      <c r="C8" s="378"/>
      <c r="D8" s="378"/>
      <c r="E8" s="378"/>
      <c r="F8" s="378"/>
      <c r="G8" s="378"/>
      <c r="H8" s="379"/>
      <c r="I8" s="379"/>
    </row>
    <row r="9" spans="1:15" ht="30" customHeight="1" x14ac:dyDescent="0.45">
      <c r="A9" s="502" t="s">
        <v>372</v>
      </c>
      <c r="B9" s="503"/>
      <c r="C9" s="412"/>
      <c r="D9" s="412"/>
      <c r="E9" s="412"/>
      <c r="F9" s="412"/>
      <c r="G9" s="412"/>
      <c r="H9" s="365"/>
      <c r="I9" s="365"/>
      <c r="J9" s="365"/>
    </row>
    <row r="10" spans="1:15" ht="30" customHeight="1" x14ac:dyDescent="0.45">
      <c r="A10" s="381" t="s">
        <v>373</v>
      </c>
      <c r="B10" s="382" t="s">
        <v>374</v>
      </c>
      <c r="C10" s="383">
        <v>5143</v>
      </c>
      <c r="D10" s="383">
        <v>5143</v>
      </c>
      <c r="E10" s="383">
        <v>5143</v>
      </c>
      <c r="F10" s="383">
        <v>5143</v>
      </c>
      <c r="G10" s="383">
        <v>5143</v>
      </c>
    </row>
    <row r="11" spans="1:15" ht="30" customHeight="1" x14ac:dyDescent="0.45">
      <c r="A11" s="384" t="s">
        <v>375</v>
      </c>
      <c r="B11" s="352" t="s">
        <v>340</v>
      </c>
      <c r="C11" s="385">
        <f>C10*C9</f>
        <v>0</v>
      </c>
      <c r="D11" s="385">
        <f t="shared" ref="D11:G11" si="0">D10*D9</f>
        <v>0</v>
      </c>
      <c r="E11" s="385">
        <f t="shared" si="0"/>
        <v>0</v>
      </c>
      <c r="F11" s="385">
        <f t="shared" si="0"/>
        <v>0</v>
      </c>
      <c r="G11" s="385">
        <f t="shared" si="0"/>
        <v>0</v>
      </c>
    </row>
    <row r="12" spans="1:15" ht="47.25" customHeight="1" x14ac:dyDescent="0.45">
      <c r="A12" s="355" t="s">
        <v>376</v>
      </c>
      <c r="B12" s="422" t="s">
        <v>377</v>
      </c>
      <c r="C12" s="386"/>
      <c r="D12" s="386"/>
      <c r="E12" s="386"/>
      <c r="F12" s="386"/>
      <c r="G12" s="386"/>
      <c r="H12" s="387"/>
      <c r="I12" s="387"/>
    </row>
    <row r="13" spans="1:15" ht="25.15" customHeight="1" x14ac:dyDescent="0.45">
      <c r="A13" s="376"/>
      <c r="B13" s="376"/>
      <c r="C13" s="376"/>
      <c r="D13" s="376"/>
      <c r="E13" s="376"/>
      <c r="I13" s="365"/>
      <c r="J13" s="375"/>
      <c r="K13" s="375"/>
      <c r="L13" s="375"/>
    </row>
    <row r="14" spans="1:15" s="375" customFormat="1" ht="48.75" customHeight="1" x14ac:dyDescent="0.45">
      <c r="A14" s="495" t="s">
        <v>378</v>
      </c>
      <c r="B14" s="496"/>
      <c r="C14" s="350" t="s">
        <v>294</v>
      </c>
      <c r="D14" s="350" t="s">
        <v>379</v>
      </c>
      <c r="H14" s="361"/>
    </row>
    <row r="15" spans="1:15" s="392" customFormat="1" ht="30" customHeight="1" x14ac:dyDescent="0.45">
      <c r="A15" s="504" t="s">
        <v>380</v>
      </c>
      <c r="B15" s="504"/>
      <c r="C15" s="388"/>
      <c r="D15" s="389">
        <f>SUM(C15*C10)</f>
        <v>0</v>
      </c>
      <c r="E15" s="375"/>
      <c r="F15" s="375"/>
      <c r="G15" s="375"/>
      <c r="H15" s="375"/>
      <c r="I15" s="380"/>
      <c r="J15" s="390"/>
      <c r="K15" s="390"/>
      <c r="L15" s="390"/>
      <c r="M15" s="391"/>
      <c r="N15" s="391"/>
      <c r="O15" s="391"/>
    </row>
    <row r="16" spans="1:15" ht="25.15" customHeight="1" x14ac:dyDescent="0.45">
      <c r="A16" s="376"/>
      <c r="B16" s="376"/>
      <c r="C16" s="376"/>
      <c r="D16" s="376"/>
      <c r="E16" s="376"/>
      <c r="F16" s="390"/>
      <c r="G16" s="390"/>
      <c r="H16" s="391"/>
      <c r="I16" s="365"/>
      <c r="J16" s="375"/>
      <c r="K16" s="375"/>
      <c r="L16" s="375"/>
    </row>
    <row r="17" spans="1:73" s="391" customFormat="1" ht="73.150000000000006" customHeight="1" x14ac:dyDescent="0.45">
      <c r="A17" s="496" t="s">
        <v>381</v>
      </c>
      <c r="B17" s="496"/>
      <c r="C17" s="350" t="s">
        <v>382</v>
      </c>
      <c r="D17" s="350" t="s">
        <v>379</v>
      </c>
      <c r="E17" s="350" t="s">
        <v>383</v>
      </c>
      <c r="F17" s="375"/>
      <c r="G17" s="375"/>
      <c r="H17" s="361"/>
      <c r="I17" s="379"/>
      <c r="J17" s="380"/>
      <c r="K17" s="380"/>
      <c r="L17" s="380"/>
    </row>
    <row r="18" spans="1:73" s="392" customFormat="1" ht="117" customHeight="1" x14ac:dyDescent="0.45">
      <c r="A18" s="351" t="s">
        <v>384</v>
      </c>
      <c r="B18" s="352" t="s">
        <v>385</v>
      </c>
      <c r="C18" s="353"/>
      <c r="D18" s="200">
        <f>SUM(C18*C10)</f>
        <v>0</v>
      </c>
      <c r="E18" s="205" t="str">
        <f>IFERROR(D18/D15,"")</f>
        <v/>
      </c>
      <c r="F18" s="380"/>
      <c r="G18" s="380"/>
      <c r="H18" s="380"/>
      <c r="I18" s="380"/>
      <c r="J18" s="380"/>
      <c r="K18" s="380"/>
      <c r="L18" s="380"/>
      <c r="M18" s="380"/>
      <c r="N18" s="380"/>
      <c r="O18" s="380"/>
    </row>
    <row r="19" spans="1:73" s="392" customFormat="1" ht="81.75" customHeight="1" x14ac:dyDescent="0.45">
      <c r="A19" s="354" t="s">
        <v>386</v>
      </c>
      <c r="B19" s="352" t="s">
        <v>387</v>
      </c>
      <c r="C19" s="353"/>
      <c r="D19" s="200">
        <f>SUM(C19*C10)</f>
        <v>0</v>
      </c>
      <c r="E19" s="205" t="str">
        <f>IFERROR(D19/D15,"")</f>
        <v/>
      </c>
      <c r="F19" s="380"/>
      <c r="G19" s="380"/>
      <c r="H19" s="380"/>
      <c r="I19" s="380"/>
      <c r="J19" s="380"/>
      <c r="K19" s="380"/>
      <c r="L19" s="380"/>
      <c r="M19" s="380"/>
      <c r="N19" s="380"/>
      <c r="O19" s="380"/>
    </row>
    <row r="20" spans="1:73" s="392" customFormat="1" ht="79.5" customHeight="1" x14ac:dyDescent="0.45">
      <c r="A20" s="354" t="s">
        <v>388</v>
      </c>
      <c r="B20" s="352" t="s">
        <v>389</v>
      </c>
      <c r="C20" s="353"/>
      <c r="D20" s="200">
        <f>SUM(C20*C10)</f>
        <v>0</v>
      </c>
      <c r="E20" s="205" t="str">
        <f>IFERROR(D20/D15,"")</f>
        <v/>
      </c>
      <c r="F20" s="391"/>
      <c r="G20" s="391"/>
      <c r="H20" s="391"/>
      <c r="I20" s="393"/>
      <c r="J20" s="380"/>
      <c r="K20" s="380"/>
      <c r="L20" s="380"/>
      <c r="M20" s="391"/>
      <c r="N20" s="391"/>
      <c r="O20" s="391"/>
    </row>
    <row r="21" spans="1:73" s="392" customFormat="1" ht="50.25" customHeight="1" x14ac:dyDescent="0.45">
      <c r="A21" s="355" t="s">
        <v>339</v>
      </c>
      <c r="B21" s="352" t="s">
        <v>340</v>
      </c>
      <c r="C21" s="356">
        <f>SUM(C18:C20)</f>
        <v>0</v>
      </c>
      <c r="D21" s="233">
        <f>SUM(D18:D20)</f>
        <v>0</v>
      </c>
      <c r="E21" s="205" t="str">
        <f t="shared" ref="E21" si="1">IFERROR(D21/D18,"")</f>
        <v/>
      </c>
      <c r="F21" s="380"/>
      <c r="G21" s="380"/>
      <c r="H21" s="380"/>
      <c r="L21" s="391"/>
      <c r="M21" s="391"/>
      <c r="N21" s="391"/>
      <c r="O21" s="391"/>
    </row>
    <row r="22" spans="1:73" s="44" customFormat="1" ht="30" customHeight="1" x14ac:dyDescent="0.45">
      <c r="A22" s="505" t="s">
        <v>390</v>
      </c>
      <c r="B22" s="506"/>
      <c r="C22" s="357"/>
      <c r="E22" s="358"/>
      <c r="F22" s="358"/>
      <c r="G22" s="358"/>
    </row>
    <row r="23" spans="1:73" ht="25.15" customHeight="1" x14ac:dyDescent="0.45">
      <c r="A23" s="376"/>
      <c r="B23" s="376"/>
      <c r="C23" s="376"/>
      <c r="D23" s="376"/>
      <c r="E23" s="376"/>
      <c r="F23" s="380"/>
      <c r="G23" s="380"/>
      <c r="H23" s="380"/>
      <c r="L23" s="375"/>
    </row>
    <row r="24" spans="1:73" s="375" customFormat="1" ht="40.15" customHeight="1" x14ac:dyDescent="0.45">
      <c r="A24" s="495" t="s">
        <v>391</v>
      </c>
      <c r="B24" s="496"/>
      <c r="C24" s="394" t="s">
        <v>366</v>
      </c>
      <c r="D24" s="394" t="s">
        <v>367</v>
      </c>
      <c r="E24" s="394" t="s">
        <v>368</v>
      </c>
      <c r="F24" s="394" t="s">
        <v>369</v>
      </c>
      <c r="G24" s="394" t="s">
        <v>370</v>
      </c>
      <c r="I24" s="392"/>
      <c r="J24" s="392"/>
      <c r="K24" s="392"/>
    </row>
    <row r="25" spans="1:73" s="392" customFormat="1" ht="135.75" customHeight="1" x14ac:dyDescent="0.45">
      <c r="A25" s="395" t="s">
        <v>392</v>
      </c>
      <c r="B25" s="396" t="s">
        <v>345</v>
      </c>
      <c r="C25" s="397"/>
      <c r="D25" s="397"/>
      <c r="E25" s="397"/>
      <c r="F25" s="397"/>
      <c r="G25" s="397"/>
      <c r="H25" s="380"/>
      <c r="I25" s="379"/>
      <c r="J25" s="380"/>
      <c r="K25" s="380"/>
      <c r="L25" s="380"/>
      <c r="M25" s="391"/>
      <c r="N25" s="391"/>
      <c r="O25" s="391"/>
      <c r="P25" s="366"/>
      <c r="Q25" s="366"/>
      <c r="R25" s="366"/>
      <c r="S25" s="366"/>
      <c r="T25" s="366"/>
      <c r="U25" s="366"/>
      <c r="V25" s="366"/>
      <c r="W25" s="366"/>
      <c r="X25" s="366"/>
      <c r="Y25" s="366"/>
      <c r="Z25" s="366"/>
      <c r="AA25" s="366"/>
      <c r="AB25" s="366"/>
      <c r="AC25" s="366"/>
      <c r="AD25" s="366"/>
      <c r="AE25" s="366"/>
      <c r="AF25" s="366"/>
      <c r="AG25" s="366"/>
      <c r="AH25" s="366"/>
      <c r="AI25" s="366"/>
      <c r="AJ25" s="366"/>
      <c r="AK25" s="366"/>
      <c r="AL25" s="366"/>
      <c r="AM25" s="366"/>
      <c r="AN25" s="366"/>
      <c r="AO25" s="366"/>
      <c r="AP25" s="366"/>
      <c r="AQ25" s="366"/>
      <c r="AR25" s="366"/>
      <c r="AS25" s="366"/>
      <c r="AT25" s="366"/>
      <c r="AU25" s="366"/>
      <c r="AV25" s="366"/>
      <c r="AW25" s="366"/>
      <c r="AX25" s="366"/>
      <c r="AY25" s="366"/>
      <c r="AZ25" s="366"/>
      <c r="BA25" s="366"/>
      <c r="BB25" s="366"/>
      <c r="BC25" s="366"/>
      <c r="BD25" s="366"/>
      <c r="BE25" s="366"/>
      <c r="BF25" s="366"/>
      <c r="BG25" s="366"/>
      <c r="BH25" s="366"/>
      <c r="BI25" s="366"/>
      <c r="BJ25" s="366"/>
      <c r="BK25" s="366"/>
      <c r="BL25" s="366"/>
      <c r="BM25" s="366"/>
      <c r="BN25" s="366"/>
      <c r="BO25" s="366"/>
      <c r="BP25" s="366"/>
      <c r="BQ25" s="366"/>
      <c r="BR25" s="366"/>
      <c r="BS25" s="366"/>
      <c r="BT25" s="366"/>
      <c r="BU25" s="366"/>
    </row>
    <row r="26" spans="1:73" ht="25.15" customHeight="1" x14ac:dyDescent="0.45">
      <c r="A26" s="376"/>
      <c r="B26" s="376"/>
      <c r="C26" s="376"/>
      <c r="D26" s="376"/>
      <c r="E26" s="390"/>
      <c r="F26" s="390"/>
      <c r="G26" s="391"/>
      <c r="H26" s="365"/>
      <c r="I26" s="375"/>
      <c r="J26" s="375"/>
      <c r="K26" s="375"/>
    </row>
    <row r="27" spans="1:73" s="375" customFormat="1" ht="40.15" customHeight="1" x14ac:dyDescent="0.45">
      <c r="A27" s="495"/>
      <c r="B27" s="496"/>
      <c r="C27" s="174" t="str">
        <f>$C$7</f>
        <v>Request 1: [Insert Course name]</v>
      </c>
      <c r="D27" s="174" t="str">
        <f>$D$7</f>
        <v>Request 2: [Insert Course name]</v>
      </c>
      <c r="E27" s="174" t="str">
        <f>$E$7</f>
        <v>Request 3: [Insert Course name]</v>
      </c>
      <c r="F27" s="174" t="str">
        <f>$F$7</f>
        <v>Request 4: [Insert Course name]</v>
      </c>
      <c r="G27" s="174" t="str">
        <f>$G$7</f>
        <v>Request 5: [Insert Course name]</v>
      </c>
    </row>
    <row r="28" spans="1:73" s="61" customFormat="1" ht="35.1" customHeight="1" x14ac:dyDescent="0.45">
      <c r="A28" s="493" t="s">
        <v>346</v>
      </c>
      <c r="B28" s="494"/>
      <c r="C28" s="398"/>
      <c r="D28" s="398"/>
      <c r="E28" s="398"/>
      <c r="F28" s="398"/>
      <c r="G28" s="398"/>
    </row>
    <row r="29" spans="1:73" s="61" customFormat="1" ht="35.1" customHeight="1" x14ac:dyDescent="0.45">
      <c r="A29" s="472" t="s">
        <v>347</v>
      </c>
      <c r="B29" s="473"/>
      <c r="C29" s="398"/>
      <c r="D29" s="398"/>
      <c r="E29" s="398"/>
      <c r="F29" s="398"/>
      <c r="G29" s="398"/>
    </row>
    <row r="30" spans="1:73" s="61" customFormat="1" ht="35.1" customHeight="1" x14ac:dyDescent="0.45">
      <c r="A30" s="472" t="s">
        <v>393</v>
      </c>
      <c r="B30" s="473"/>
      <c r="C30" s="399"/>
      <c r="D30" s="399"/>
      <c r="E30" s="399"/>
      <c r="F30" s="399"/>
      <c r="G30" s="399"/>
    </row>
    <row r="31" spans="1:73" s="61" customFormat="1" ht="35.1" customHeight="1" x14ac:dyDescent="0.45">
      <c r="A31" s="472" t="s">
        <v>394</v>
      </c>
      <c r="B31" s="473"/>
      <c r="C31" s="62"/>
      <c r="D31" s="62"/>
      <c r="E31" s="62"/>
      <c r="F31" s="62"/>
      <c r="G31" s="62"/>
      <c r="J31" s="25"/>
      <c r="M31" s="25"/>
    </row>
    <row r="32" spans="1:73" s="61" customFormat="1" ht="35.1" customHeight="1" x14ac:dyDescent="0.45">
      <c r="A32" s="491" t="s">
        <v>350</v>
      </c>
      <c r="B32" s="492"/>
      <c r="C32" s="172"/>
      <c r="D32" s="172"/>
      <c r="E32" s="172"/>
      <c r="F32" s="172"/>
      <c r="G32" s="172"/>
      <c r="H32" s="25"/>
      <c r="I32" s="25"/>
      <c r="J32" s="25"/>
      <c r="K32" s="25"/>
      <c r="L32" s="25"/>
      <c r="M32" s="25"/>
    </row>
    <row r="33" spans="1:15" s="61" customFormat="1" ht="35.1" customHeight="1" x14ac:dyDescent="0.45">
      <c r="A33" s="491" t="s">
        <v>395</v>
      </c>
      <c r="B33" s="492"/>
      <c r="C33" s="193"/>
      <c r="D33" s="193"/>
      <c r="E33" s="193"/>
      <c r="F33" s="193"/>
      <c r="G33" s="193"/>
    </row>
    <row r="34" spans="1:15" s="44" customFormat="1" ht="35.1" customHeight="1" x14ac:dyDescent="0.45">
      <c r="A34" s="491" t="s">
        <v>396</v>
      </c>
      <c r="B34" s="492"/>
      <c r="C34" s="193"/>
      <c r="D34" s="193"/>
      <c r="E34" s="193"/>
      <c r="F34" s="193"/>
      <c r="G34" s="193"/>
      <c r="H34" s="61"/>
      <c r="I34" s="61"/>
      <c r="J34" s="61"/>
      <c r="K34" s="61"/>
      <c r="L34" s="61"/>
      <c r="M34" s="61"/>
    </row>
    <row r="35" spans="1:15" s="44" customFormat="1" ht="35.1" customHeight="1" x14ac:dyDescent="0.45">
      <c r="A35" s="472" t="s">
        <v>353</v>
      </c>
      <c r="B35" s="473"/>
      <c r="C35" s="398"/>
      <c r="D35" s="398"/>
      <c r="E35" s="398"/>
      <c r="F35" s="398"/>
      <c r="G35" s="398"/>
      <c r="H35" s="61"/>
      <c r="I35" s="61"/>
      <c r="J35" s="25"/>
      <c r="K35" s="61"/>
      <c r="L35" s="61"/>
      <c r="M35" s="25"/>
    </row>
    <row r="36" spans="1:15" s="44" customFormat="1" ht="35.1" customHeight="1" x14ac:dyDescent="0.45">
      <c r="A36" s="472" t="s">
        <v>397</v>
      </c>
      <c r="B36" s="473"/>
      <c r="C36" s="192"/>
      <c r="D36" s="192"/>
      <c r="E36" s="192"/>
      <c r="F36" s="192"/>
      <c r="G36" s="192"/>
      <c r="H36" s="25"/>
      <c r="I36" s="25"/>
      <c r="J36" s="25"/>
      <c r="K36" s="25"/>
      <c r="L36" s="25"/>
      <c r="M36" s="25"/>
    </row>
    <row r="37" spans="1:15" s="44" customFormat="1" ht="35.1" customHeight="1" x14ac:dyDescent="0.45">
      <c r="A37" s="472" t="s">
        <v>398</v>
      </c>
      <c r="B37" s="473"/>
      <c r="C37" s="400"/>
      <c r="D37" s="400"/>
      <c r="E37" s="400"/>
      <c r="F37" s="400"/>
      <c r="G37" s="400"/>
      <c r="H37" s="401"/>
      <c r="I37" s="401"/>
      <c r="J37" s="401"/>
      <c r="K37" s="401"/>
      <c r="L37" s="401"/>
      <c r="M37" s="401"/>
    </row>
    <row r="38" spans="1:15" s="25" customFormat="1" ht="35.1" customHeight="1" x14ac:dyDescent="0.45">
      <c r="A38" s="488" t="s">
        <v>399</v>
      </c>
      <c r="B38" s="489"/>
      <c r="C38" s="402"/>
      <c r="D38" s="402"/>
      <c r="E38" s="402"/>
      <c r="F38" s="137"/>
      <c r="G38" s="403"/>
      <c r="H38" s="61"/>
      <c r="I38" s="28"/>
      <c r="J38" s="61"/>
      <c r="K38" s="61"/>
      <c r="L38" s="61"/>
    </row>
    <row r="39" spans="1:15" s="375" customFormat="1" ht="40.15" customHeight="1" x14ac:dyDescent="0.45">
      <c r="A39" s="495" t="s">
        <v>400</v>
      </c>
      <c r="B39" s="496"/>
      <c r="C39" s="174" t="str">
        <f>$C$7</f>
        <v>Request 1: [Insert Course name]</v>
      </c>
      <c r="D39" s="174" t="str">
        <f>$D$7</f>
        <v>Request 2: [Insert Course name]</v>
      </c>
      <c r="E39" s="174" t="str">
        <f>$E$7</f>
        <v>Request 3: [Insert Course name]</v>
      </c>
      <c r="F39" s="174" t="str">
        <f>$F$7</f>
        <v>Request 4: [Insert Course name]</v>
      </c>
      <c r="G39" s="174" t="str">
        <f>$G$7</f>
        <v>Request 5: [Insert Course name]</v>
      </c>
    </row>
    <row r="40" spans="1:15" ht="50.25" customHeight="1" x14ac:dyDescent="0.45">
      <c r="A40" s="404" t="s">
        <v>401</v>
      </c>
      <c r="B40" s="405" t="s">
        <v>402</v>
      </c>
      <c r="C40" s="406"/>
      <c r="D40" s="406"/>
      <c r="E40" s="406"/>
      <c r="F40" s="406"/>
      <c r="G40" s="406"/>
    </row>
    <row r="41" spans="1:15" ht="106.5" customHeight="1" x14ac:dyDescent="0.45">
      <c r="A41" s="404" t="s">
        <v>403</v>
      </c>
      <c r="B41" s="405" t="s">
        <v>404</v>
      </c>
      <c r="C41" s="407"/>
      <c r="D41" s="406"/>
      <c r="E41" s="406"/>
      <c r="F41" s="406"/>
      <c r="G41" s="406"/>
    </row>
    <row r="42" spans="1:15" ht="97.5" customHeight="1" x14ac:dyDescent="0.45">
      <c r="A42" s="408" t="s">
        <v>405</v>
      </c>
      <c r="B42" s="396" t="s">
        <v>406</v>
      </c>
      <c r="C42" s="409"/>
      <c r="D42" s="409"/>
      <c r="E42" s="409"/>
      <c r="F42" s="409"/>
      <c r="G42" s="409"/>
    </row>
    <row r="43" spans="1:15" ht="25.15" customHeight="1" x14ac:dyDescent="0.45">
      <c r="A43" s="376"/>
      <c r="B43" s="376"/>
      <c r="C43" s="376"/>
      <c r="D43" s="376"/>
      <c r="E43" s="376"/>
      <c r="F43" s="410"/>
      <c r="J43" s="375"/>
      <c r="K43" s="375"/>
      <c r="L43" s="375"/>
    </row>
    <row r="44" spans="1:15" ht="40.15" customHeight="1" x14ac:dyDescent="0.45">
      <c r="A44" s="495" t="s">
        <v>407</v>
      </c>
      <c r="B44" s="496"/>
      <c r="C44" s="174" t="str">
        <f>$C$7</f>
        <v>Request 1: [Insert Course name]</v>
      </c>
      <c r="D44" s="174" t="str">
        <f>$D$7</f>
        <v>Request 2: [Insert Course name]</v>
      </c>
      <c r="E44" s="174" t="str">
        <f>$E$7</f>
        <v>Request 3: [Insert Course name]</v>
      </c>
      <c r="F44" s="174" t="str">
        <f>$F$7</f>
        <v>Request 4: [Insert Course name]</v>
      </c>
      <c r="G44" s="174" t="str">
        <f>$G$7</f>
        <v>Request 5: [Insert Course name]</v>
      </c>
      <c r="H44" s="376"/>
      <c r="I44" s="376"/>
      <c r="J44" s="376"/>
      <c r="K44" s="376"/>
      <c r="L44" s="376"/>
    </row>
    <row r="45" spans="1:15" s="375" customFormat="1" ht="55.5" customHeight="1" x14ac:dyDescent="0.45">
      <c r="A45" s="420" t="s">
        <v>408</v>
      </c>
      <c r="B45" s="421" t="s">
        <v>409</v>
      </c>
      <c r="C45" s="406"/>
      <c r="D45" s="406"/>
      <c r="E45" s="406"/>
      <c r="F45" s="406"/>
      <c r="G45" s="406"/>
      <c r="H45" s="376"/>
      <c r="I45" s="376"/>
      <c r="J45" s="376"/>
      <c r="K45" s="376"/>
      <c r="L45" s="376"/>
      <c r="M45" s="376"/>
      <c r="N45" s="376"/>
      <c r="O45" s="376"/>
    </row>
    <row r="46" spans="1:15" ht="25.15" customHeight="1" x14ac:dyDescent="0.45">
      <c r="A46" s="376"/>
      <c r="B46" s="376"/>
      <c r="C46" s="376"/>
      <c r="D46" s="376"/>
      <c r="E46" s="376"/>
      <c r="H46" s="376"/>
      <c r="J46" s="375"/>
      <c r="K46" s="375"/>
      <c r="L46" s="375"/>
    </row>
    <row r="47" spans="1:15" ht="40.15" customHeight="1" x14ac:dyDescent="0.45">
      <c r="A47" s="495" t="s">
        <v>410</v>
      </c>
      <c r="B47" s="496"/>
      <c r="C47" s="350" t="s">
        <v>411</v>
      </c>
      <c r="D47" s="376"/>
      <c r="E47" s="376"/>
      <c r="H47" s="376"/>
      <c r="K47" s="376"/>
      <c r="L47" s="376"/>
    </row>
    <row r="48" spans="1:15" ht="30" customHeight="1" x14ac:dyDescent="0.45">
      <c r="A48" s="497" t="s">
        <v>412</v>
      </c>
      <c r="B48" s="498"/>
      <c r="C48" s="411"/>
      <c r="D48" s="376"/>
      <c r="E48" s="376"/>
      <c r="F48" s="376"/>
      <c r="G48" s="376"/>
      <c r="H48" s="376"/>
      <c r="K48" s="376"/>
      <c r="L48" s="376"/>
    </row>
    <row r="49" spans="1:15" ht="25.15" customHeight="1" x14ac:dyDescent="0.45">
      <c r="A49" s="376"/>
      <c r="B49" s="376"/>
      <c r="C49" s="376"/>
      <c r="D49" s="376"/>
      <c r="E49" s="376"/>
      <c r="I49" s="376"/>
      <c r="J49" s="376"/>
      <c r="K49" s="376"/>
      <c r="L49" s="376"/>
    </row>
    <row r="51" spans="1:15" x14ac:dyDescent="0.45">
      <c r="F51" s="376"/>
      <c r="G51" s="376"/>
      <c r="H51" s="376"/>
    </row>
    <row r="52" spans="1:15" x14ac:dyDescent="0.45">
      <c r="D52" s="376"/>
      <c r="E52" s="376"/>
      <c r="F52" s="376"/>
      <c r="G52" s="376"/>
      <c r="H52" s="376"/>
      <c r="I52" s="376"/>
      <c r="J52" s="376"/>
      <c r="K52" s="376"/>
      <c r="L52" s="376"/>
      <c r="M52" s="376"/>
      <c r="N52" s="376"/>
      <c r="O52" s="376"/>
    </row>
    <row r="53" spans="1:15" x14ac:dyDescent="0.45">
      <c r="D53" s="376"/>
      <c r="E53" s="376"/>
      <c r="F53" s="376"/>
      <c r="G53" s="376"/>
      <c r="H53" s="376"/>
      <c r="I53" s="376"/>
      <c r="J53" s="376"/>
      <c r="K53" s="376"/>
      <c r="L53" s="376"/>
      <c r="M53" s="376"/>
      <c r="N53" s="376"/>
      <c r="O53" s="376"/>
    </row>
    <row r="54" spans="1:15" x14ac:dyDescent="0.45">
      <c r="D54" s="376"/>
      <c r="E54" s="376"/>
      <c r="F54" s="376"/>
      <c r="G54" s="376"/>
      <c r="H54" s="376"/>
      <c r="I54" s="376"/>
      <c r="J54" s="376"/>
      <c r="K54" s="376"/>
      <c r="L54" s="376"/>
      <c r="M54" s="376"/>
      <c r="N54" s="376"/>
      <c r="O54" s="376"/>
    </row>
    <row r="64" spans="1:15" ht="48" customHeight="1" x14ac:dyDescent="0.45"/>
  </sheetData>
  <sheetProtection sheet="1" objects="1" scenarios="1"/>
  <protectedRanges>
    <protectedRange sqref="H31:L32" name="Range4_2"/>
    <protectedRange sqref="H33:L33" name="Range4_1_1"/>
    <protectedRange sqref="C38:G38" name="Range5_2"/>
    <protectedRange sqref="I15:L15 F15:G15 D15" name="Range2_3_1"/>
    <protectedRange sqref="C15" name="Range3_1"/>
    <protectedRange sqref="F17" name="Range2_2"/>
    <protectedRange sqref="I18:L18 F19:L19" name="Range2_1_3_1"/>
    <protectedRange sqref="F20:L20" name="Range2_3_3_1"/>
    <protectedRange sqref="C21:D21 F21:L21" name="Range2_3_1_1_2"/>
    <protectedRange sqref="E18:E21" name="Range2_1_1_1_2"/>
    <protectedRange sqref="C22 E22:G22" name="Range6_2"/>
    <protectedRange sqref="G16:L16 C16:D16" name="Range2_1_1"/>
    <protectedRange sqref="C25:L25" name="Range5_1_1"/>
    <protectedRange sqref="H24:L24" name="Range2_3_1_2_1"/>
    <protectedRange sqref="A23:I23 K23:L23" name="Range2_3_1_3_1"/>
    <protectedRange sqref="J23" name="Range6_1_2"/>
  </protectedRanges>
  <mergeCells count="26">
    <mergeCell ref="A1:C1"/>
    <mergeCell ref="A2:B2"/>
    <mergeCell ref="A7:B7"/>
    <mergeCell ref="A8:B8"/>
    <mergeCell ref="A32:B32"/>
    <mergeCell ref="A9:B9"/>
    <mergeCell ref="A14:B14"/>
    <mergeCell ref="A15:B15"/>
    <mergeCell ref="A17:B17"/>
    <mergeCell ref="A22:B22"/>
    <mergeCell ref="A24:B24"/>
    <mergeCell ref="A27:B27"/>
    <mergeCell ref="A28:B28"/>
    <mergeCell ref="A29:B29"/>
    <mergeCell ref="A30:B30"/>
    <mergeCell ref="A31:B31"/>
    <mergeCell ref="A39:B39"/>
    <mergeCell ref="A44:B44"/>
    <mergeCell ref="A47:B47"/>
    <mergeCell ref="A48:B48"/>
    <mergeCell ref="A33:B33"/>
    <mergeCell ref="A34:B34"/>
    <mergeCell ref="A35:B35"/>
    <mergeCell ref="A36:B36"/>
    <mergeCell ref="A37:B37"/>
    <mergeCell ref="A38:B38"/>
  </mergeCells>
  <dataValidations count="5">
    <dataValidation type="list" allowBlank="1" showInputMessage="1" showErrorMessage="1" sqref="G22 C22 E22 J23" xr:uid="{40A04E60-0131-417B-95C4-46BF58FB8BA5}">
      <formula1>"Yes, no"</formula1>
    </dataValidation>
    <dataValidation allowBlank="1" showInputMessage="1" showErrorMessage="1" promptTitle="Autofill" prompt="This cell will autofill based on the information you provide" sqref="E16" xr:uid="{2671CCFA-981B-4294-820B-0EEECDFDFEF4}"/>
    <dataValidation type="list" allowBlank="1" showInputMessage="1" showErrorMessage="1" sqref="Q38:BU38 Q25:BU25" xr:uid="{7683D6C1-0A57-4F9C-A660-3C7FF528B6FE}">
      <formula1>#REF!</formula1>
    </dataValidation>
    <dataValidation type="list" allowBlank="1" showInputMessage="1" showErrorMessage="1" sqref="C12:G12" xr:uid="{56EE6975-081B-4A3A-B96B-6BB6009D6016}">
      <formula1>"This year only, Ongoing"</formula1>
    </dataValidation>
    <dataValidation type="list" allowBlank="1" showInputMessage="1" showErrorMessage="1" sqref="C48 C41:G41" xr:uid="{FB025310-2E20-400F-BAFD-68B45CB944F4}">
      <formula1>"Yes, No"</formula1>
    </dataValidation>
  </dataValidations>
  <hyperlinks>
    <hyperlink ref="B10" r:id="rId1" display="Link to ACE in TEIs funding rates" xr:uid="{AA971C10-1649-4BA8-A57D-F81A3DB1D4DD}"/>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AA535B92-399B-44D1-9BFD-21C0D17288FA}">
          <x14:formula1>
            <xm:f>'Drop downs'!$I$2:$I$19</xm:f>
          </x14:formula1>
          <xm:sqref>C29:G29 C32:G32</xm:sqref>
        </x14:dataValidation>
        <x14:dataValidation type="list" allowBlank="1" showInputMessage="1" showErrorMessage="1" xr:uid="{66167A16-1544-4790-9596-7231DD787B01}">
          <x14:formula1>
            <xm:f>'Drop downs'!$J$2:$J$98</xm:f>
          </x14:formula1>
          <xm:sqref>C30:G30 C33:G33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64C0E-30BB-4360-905F-A0E19A809F26}">
  <sheetPr>
    <pageSetUpPr fitToPage="1"/>
  </sheetPr>
  <dimension ref="A1:SE46"/>
  <sheetViews>
    <sheetView showGridLines="0" zoomScale="87" zoomScaleNormal="87" workbookViewId="0">
      <selection activeCell="C8" sqref="C8"/>
    </sheetView>
  </sheetViews>
  <sheetFormatPr defaultColWidth="8.59765625" defaultRowHeight="14.25" x14ac:dyDescent="0.45"/>
  <cols>
    <col min="1" max="5" width="70.73046875" style="44" customWidth="1"/>
    <col min="6" max="13" width="8.59765625" style="44"/>
    <col min="14" max="14" width="13.3984375" style="44" customWidth="1"/>
    <col min="15" max="16384" width="8.59765625" style="44"/>
  </cols>
  <sheetData>
    <row r="1" spans="1:499" s="28" customFormat="1" ht="75" customHeight="1" x14ac:dyDescent="0.45">
      <c r="A1" s="507" t="s">
        <v>413</v>
      </c>
      <c r="B1" s="507"/>
      <c r="C1" s="507"/>
      <c r="D1" s="507"/>
      <c r="E1" s="128"/>
      <c r="F1" s="94"/>
    </row>
    <row r="2" spans="1:499" ht="30" customHeight="1" x14ac:dyDescent="0.45">
      <c r="A2" s="485" t="s">
        <v>362</v>
      </c>
      <c r="B2" s="508"/>
      <c r="C2" s="509"/>
      <c r="D2" s="510"/>
      <c r="E2" s="101"/>
    </row>
    <row r="3" spans="1:499" ht="30" customHeight="1" x14ac:dyDescent="0.45">
      <c r="A3" s="240" t="s">
        <v>290</v>
      </c>
      <c r="B3" s="194">
        <f>'Key information and summary'!$C$3</f>
        <v>0</v>
      </c>
      <c r="C3" s="130"/>
      <c r="D3" s="131"/>
      <c r="E3" s="101"/>
    </row>
    <row r="4" spans="1:499" ht="30" customHeight="1" x14ac:dyDescent="0.45">
      <c r="A4" s="241" t="s">
        <v>363</v>
      </c>
      <c r="B4" s="190">
        <f>'Key information and summary'!$C$5</f>
        <v>0</v>
      </c>
      <c r="C4" s="242" t="s">
        <v>414</v>
      </c>
      <c r="D4" s="236">
        <f>SUM(C10:AM10)</f>
        <v>0</v>
      </c>
      <c r="E4" s="102"/>
    </row>
    <row r="5" spans="1:499" ht="30" customHeight="1" x14ac:dyDescent="0.45">
      <c r="A5" s="240" t="s">
        <v>292</v>
      </c>
      <c r="B5" s="234"/>
      <c r="C5" s="221"/>
      <c r="D5" s="235"/>
      <c r="E5" s="102"/>
      <c r="F5" s="28"/>
      <c r="G5" s="28"/>
      <c r="H5" s="28"/>
      <c r="I5" s="28"/>
      <c r="J5" s="28"/>
      <c r="K5" s="28"/>
      <c r="L5" s="28"/>
      <c r="M5" s="28"/>
      <c r="N5" s="28"/>
      <c r="O5" s="28"/>
      <c r="P5" s="28"/>
      <c r="Q5" s="28"/>
      <c r="R5" s="28"/>
    </row>
    <row r="6" spans="1:499" s="222" customFormat="1" ht="25.15" customHeight="1" x14ac:dyDescent="0.45">
      <c r="A6" s="327"/>
      <c r="B6" s="328"/>
      <c r="C6" s="330"/>
      <c r="D6" s="330"/>
      <c r="E6" s="333"/>
      <c r="F6" s="9"/>
      <c r="G6" s="9"/>
      <c r="H6" s="9"/>
      <c r="I6" s="9"/>
      <c r="J6" s="9"/>
      <c r="K6" s="9"/>
      <c r="L6" s="9"/>
      <c r="M6" s="9"/>
      <c r="N6" s="9"/>
      <c r="O6" s="9"/>
      <c r="P6" s="9"/>
      <c r="Q6" s="9"/>
      <c r="R6" s="9"/>
    </row>
    <row r="7" spans="1:499" s="42" customFormat="1" ht="40.15" customHeight="1" x14ac:dyDescent="0.45">
      <c r="A7" s="471" t="s">
        <v>415</v>
      </c>
      <c r="B7" s="471"/>
      <c r="C7" s="38" t="s">
        <v>416</v>
      </c>
      <c r="D7" s="38" t="s">
        <v>417</v>
      </c>
      <c r="E7" s="38" t="s">
        <v>418</v>
      </c>
      <c r="F7" s="44"/>
      <c r="G7" s="44"/>
      <c r="H7" s="44"/>
      <c r="I7" s="44"/>
      <c r="J7" s="44"/>
      <c r="K7" s="44"/>
      <c r="L7" s="44"/>
      <c r="M7" s="44"/>
      <c r="N7" s="44"/>
      <c r="O7" s="44"/>
      <c r="P7" s="44"/>
      <c r="Q7" s="44"/>
      <c r="R7" s="44"/>
    </row>
    <row r="8" spans="1:499" ht="35.25" customHeight="1" x14ac:dyDescent="0.45">
      <c r="A8" s="511" t="s">
        <v>419</v>
      </c>
      <c r="B8" s="512"/>
      <c r="C8" s="149"/>
      <c r="D8" s="149"/>
      <c r="E8" s="149"/>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2"/>
      <c r="JW8" s="82"/>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2"/>
      <c r="LP8" s="82"/>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2"/>
      <c r="NI8" s="82"/>
      <c r="NJ8" s="82"/>
      <c r="NK8" s="82"/>
      <c r="NL8" s="82"/>
      <c r="NM8" s="82"/>
      <c r="NN8" s="82"/>
      <c r="NO8" s="82"/>
      <c r="NP8" s="82"/>
      <c r="NQ8" s="82"/>
      <c r="NR8" s="82"/>
      <c r="NS8" s="82"/>
      <c r="NT8" s="82"/>
      <c r="NU8" s="82"/>
      <c r="NV8" s="82"/>
      <c r="NW8" s="82"/>
      <c r="NX8" s="82"/>
      <c r="NY8" s="82"/>
      <c r="NZ8" s="82"/>
      <c r="OA8" s="82"/>
      <c r="OB8" s="82"/>
      <c r="OC8" s="82"/>
      <c r="OD8" s="82"/>
      <c r="OE8" s="82"/>
      <c r="OF8" s="82"/>
      <c r="OG8" s="82"/>
      <c r="OH8" s="82"/>
      <c r="OI8" s="82"/>
      <c r="OJ8" s="82"/>
      <c r="OK8" s="82"/>
      <c r="OL8" s="82"/>
      <c r="OM8" s="82"/>
      <c r="ON8" s="82"/>
      <c r="OO8" s="82"/>
      <c r="OP8" s="82"/>
      <c r="OQ8" s="82"/>
      <c r="OR8" s="82"/>
      <c r="OS8" s="82"/>
      <c r="OT8" s="82"/>
      <c r="OU8" s="82"/>
      <c r="OV8" s="82"/>
      <c r="OW8" s="82"/>
      <c r="OX8" s="82"/>
      <c r="OY8" s="82"/>
      <c r="OZ8" s="82"/>
      <c r="PA8" s="82"/>
      <c r="PB8" s="82"/>
      <c r="PC8" s="82"/>
      <c r="PD8" s="82"/>
      <c r="PE8" s="82"/>
      <c r="PF8" s="82"/>
      <c r="PG8" s="82"/>
      <c r="PH8" s="82"/>
      <c r="PI8" s="82"/>
      <c r="PJ8" s="82"/>
      <c r="PK8" s="82"/>
      <c r="PL8" s="82"/>
      <c r="PM8" s="82"/>
      <c r="PN8" s="82"/>
      <c r="PO8" s="82"/>
      <c r="PP8" s="82"/>
      <c r="PQ8" s="82"/>
      <c r="PR8" s="82"/>
      <c r="PS8" s="82"/>
      <c r="PT8" s="82"/>
      <c r="PU8" s="82"/>
      <c r="PV8" s="82"/>
      <c r="PW8" s="82"/>
      <c r="PX8" s="82"/>
      <c r="PY8" s="82"/>
      <c r="PZ8" s="82"/>
      <c r="QA8" s="82"/>
      <c r="QB8" s="82"/>
      <c r="QC8" s="82"/>
      <c r="QD8" s="82"/>
      <c r="QE8" s="82"/>
      <c r="QF8" s="82"/>
      <c r="QG8" s="82"/>
      <c r="QH8" s="82"/>
      <c r="QI8" s="82"/>
      <c r="QJ8" s="82"/>
      <c r="QK8" s="82"/>
      <c r="QL8" s="82"/>
      <c r="QM8" s="82"/>
      <c r="QN8" s="82"/>
      <c r="QO8" s="82"/>
      <c r="QP8" s="82"/>
      <c r="QQ8" s="82"/>
      <c r="QR8" s="82"/>
      <c r="QS8" s="82"/>
      <c r="QT8" s="82"/>
      <c r="QU8" s="82"/>
      <c r="QV8" s="82"/>
      <c r="QW8" s="82"/>
      <c r="QX8" s="82"/>
      <c r="QY8" s="82"/>
      <c r="QZ8" s="82"/>
      <c r="RA8" s="82"/>
      <c r="RB8" s="82"/>
      <c r="RC8" s="82"/>
      <c r="RD8" s="82"/>
      <c r="RE8" s="82"/>
      <c r="RF8" s="82"/>
      <c r="RG8" s="82"/>
      <c r="RH8" s="82"/>
      <c r="RI8" s="82"/>
      <c r="RJ8" s="82"/>
      <c r="RK8" s="82"/>
      <c r="RL8" s="82"/>
      <c r="RM8" s="82"/>
      <c r="RN8" s="82"/>
      <c r="RO8" s="82"/>
      <c r="RP8" s="82"/>
      <c r="RQ8" s="82"/>
      <c r="RR8" s="82"/>
      <c r="RS8" s="82"/>
      <c r="RT8" s="82"/>
      <c r="RU8" s="82"/>
      <c r="RV8" s="82"/>
      <c r="RW8" s="82"/>
      <c r="RX8" s="82"/>
      <c r="RY8" s="82"/>
      <c r="RZ8" s="82"/>
      <c r="SA8" s="82"/>
      <c r="SB8" s="82"/>
      <c r="SC8" s="82"/>
      <c r="SD8" s="82"/>
      <c r="SE8" s="82"/>
    </row>
    <row r="9" spans="1:499" ht="35.25" customHeight="1" x14ac:dyDescent="0.45">
      <c r="A9" s="223" t="s">
        <v>373</v>
      </c>
      <c r="B9" s="263" t="s">
        <v>420</v>
      </c>
      <c r="C9" s="199">
        <v>28.94</v>
      </c>
      <c r="D9" s="199">
        <v>28.94</v>
      </c>
      <c r="E9" s="199">
        <v>28.94</v>
      </c>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c r="HW9" s="82"/>
      <c r="HX9" s="82"/>
      <c r="HY9" s="82"/>
      <c r="HZ9" s="82"/>
      <c r="IA9" s="82"/>
      <c r="IB9" s="82"/>
      <c r="IC9" s="82"/>
      <c r="ID9" s="82"/>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2"/>
      <c r="JW9" s="82"/>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2"/>
      <c r="LP9" s="82"/>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2"/>
      <c r="NI9" s="82"/>
      <c r="NJ9" s="82"/>
      <c r="NK9" s="82"/>
      <c r="NL9" s="82"/>
      <c r="NM9" s="82"/>
      <c r="NN9" s="82"/>
      <c r="NO9" s="82"/>
      <c r="NP9" s="82"/>
      <c r="NQ9" s="82"/>
      <c r="NR9" s="82"/>
      <c r="NS9" s="82"/>
      <c r="NT9" s="82"/>
      <c r="NU9" s="82"/>
      <c r="NV9" s="82"/>
      <c r="NW9" s="82"/>
      <c r="NX9" s="82"/>
      <c r="NY9" s="82"/>
      <c r="NZ9" s="82"/>
      <c r="OA9" s="82"/>
      <c r="OB9" s="82"/>
      <c r="OC9" s="82"/>
      <c r="OD9" s="82"/>
      <c r="OE9" s="82"/>
      <c r="OF9" s="82"/>
      <c r="OG9" s="82"/>
      <c r="OH9" s="82"/>
      <c r="OI9" s="82"/>
      <c r="OJ9" s="82"/>
      <c r="OK9" s="82"/>
      <c r="OL9" s="82"/>
      <c r="OM9" s="82"/>
      <c r="ON9" s="82"/>
      <c r="OO9" s="82"/>
      <c r="OP9" s="82"/>
      <c r="OQ9" s="82"/>
      <c r="OR9" s="82"/>
      <c r="OS9" s="82"/>
      <c r="OT9" s="82"/>
      <c r="OU9" s="82"/>
      <c r="OV9" s="82"/>
      <c r="OW9" s="82"/>
      <c r="OX9" s="82"/>
      <c r="OY9" s="82"/>
      <c r="OZ9" s="82"/>
      <c r="PA9" s="82"/>
      <c r="PB9" s="82"/>
      <c r="PC9" s="82"/>
      <c r="PD9" s="82"/>
      <c r="PE9" s="82"/>
      <c r="PF9" s="82"/>
      <c r="PG9" s="82"/>
      <c r="PH9" s="82"/>
      <c r="PI9" s="82"/>
      <c r="PJ9" s="82"/>
      <c r="PK9" s="82"/>
      <c r="PL9" s="82"/>
      <c r="PM9" s="82"/>
      <c r="PN9" s="82"/>
      <c r="PO9" s="82"/>
      <c r="PP9" s="82"/>
      <c r="PQ9" s="82"/>
      <c r="PR9" s="82"/>
      <c r="PS9" s="82"/>
      <c r="PT9" s="82"/>
      <c r="PU9" s="82"/>
      <c r="PV9" s="82"/>
      <c r="PW9" s="82"/>
      <c r="PX9" s="82"/>
      <c r="PY9" s="82"/>
      <c r="PZ9" s="82"/>
      <c r="QA9" s="82"/>
      <c r="QB9" s="82"/>
      <c r="QC9" s="82"/>
      <c r="QD9" s="82"/>
      <c r="QE9" s="82"/>
      <c r="QF9" s="82"/>
      <c r="QG9" s="82"/>
      <c r="QH9" s="82"/>
      <c r="QI9" s="82"/>
      <c r="QJ9" s="82"/>
      <c r="QK9" s="82"/>
      <c r="QL9" s="82"/>
      <c r="QM9" s="82"/>
      <c r="QN9" s="82"/>
      <c r="QO9" s="82"/>
      <c r="QP9" s="82"/>
      <c r="QQ9" s="82"/>
      <c r="QR9" s="82"/>
      <c r="QS9" s="82"/>
      <c r="QT9" s="82"/>
      <c r="QU9" s="82"/>
      <c r="QV9" s="82"/>
      <c r="QW9" s="82"/>
      <c r="QX9" s="82"/>
      <c r="QY9" s="82"/>
      <c r="QZ9" s="82"/>
      <c r="RA9" s="82"/>
      <c r="RB9" s="82"/>
      <c r="RC9" s="82"/>
      <c r="RD9" s="82"/>
      <c r="RE9" s="82"/>
      <c r="RF9" s="82"/>
      <c r="RG9" s="82"/>
      <c r="RH9" s="82"/>
      <c r="RI9" s="82"/>
      <c r="RJ9" s="82"/>
      <c r="RK9" s="82"/>
      <c r="RL9" s="82"/>
      <c r="RM9" s="82"/>
      <c r="RN9" s="82"/>
      <c r="RO9" s="82"/>
      <c r="RP9" s="82"/>
      <c r="RQ9" s="82"/>
      <c r="RR9" s="82"/>
      <c r="RS9" s="82"/>
      <c r="RT9" s="82"/>
      <c r="RU9" s="82"/>
      <c r="RV9" s="82"/>
      <c r="RW9" s="82"/>
      <c r="RX9" s="82"/>
      <c r="RY9" s="82"/>
      <c r="RZ9" s="82"/>
      <c r="SA9" s="82"/>
      <c r="SB9" s="82"/>
      <c r="SC9" s="82"/>
      <c r="SD9" s="82"/>
      <c r="SE9" s="82"/>
    </row>
    <row r="10" spans="1:499" s="58" customFormat="1" ht="35.25" customHeight="1" x14ac:dyDescent="0.45">
      <c r="A10" s="171" t="s">
        <v>375</v>
      </c>
      <c r="B10" s="167" t="s">
        <v>340</v>
      </c>
      <c r="C10" s="237">
        <f>C8*C9</f>
        <v>0</v>
      </c>
      <c r="D10" s="237">
        <f t="shared" ref="D10" si="0">D8*D9</f>
        <v>0</v>
      </c>
      <c r="E10" s="237">
        <f>E8*E9</f>
        <v>0</v>
      </c>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2"/>
      <c r="HS10" s="82"/>
      <c r="HT10" s="82"/>
      <c r="HU10" s="82"/>
      <c r="HV10" s="82"/>
      <c r="HW10" s="82"/>
      <c r="HX10" s="82"/>
      <c r="HY10" s="82"/>
      <c r="HZ10" s="82"/>
      <c r="IA10" s="82"/>
      <c r="IB10" s="82"/>
      <c r="IC10" s="82"/>
      <c r="ID10" s="82"/>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2"/>
      <c r="JW10" s="82"/>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2"/>
      <c r="LP10" s="82"/>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2"/>
      <c r="NI10" s="82"/>
      <c r="NJ10" s="82"/>
      <c r="NK10" s="82"/>
      <c r="NL10" s="82"/>
      <c r="NM10" s="82"/>
      <c r="NN10" s="82"/>
      <c r="NO10" s="82"/>
      <c r="NP10" s="82"/>
      <c r="NQ10" s="82"/>
      <c r="NR10" s="82"/>
      <c r="NS10" s="82"/>
      <c r="NT10" s="82"/>
      <c r="NU10" s="82"/>
      <c r="NV10" s="82"/>
      <c r="NW10" s="82"/>
      <c r="NX10" s="82"/>
      <c r="NY10" s="82"/>
      <c r="NZ10" s="82"/>
      <c r="OA10" s="82"/>
      <c r="OB10" s="82"/>
      <c r="OC10" s="82"/>
      <c r="OD10" s="82"/>
      <c r="OE10" s="82"/>
      <c r="OF10" s="82"/>
      <c r="OG10" s="82"/>
      <c r="OH10" s="82"/>
      <c r="OI10" s="82"/>
      <c r="OJ10" s="82"/>
      <c r="OK10" s="82"/>
      <c r="OL10" s="82"/>
      <c r="OM10" s="82"/>
      <c r="ON10" s="82"/>
      <c r="OO10" s="82"/>
      <c r="OP10" s="82"/>
      <c r="OQ10" s="82"/>
      <c r="OR10" s="82"/>
      <c r="OS10" s="82"/>
      <c r="OT10" s="82"/>
      <c r="OU10" s="82"/>
      <c r="OV10" s="82"/>
      <c r="OW10" s="82"/>
      <c r="OX10" s="82"/>
      <c r="OY10" s="82"/>
      <c r="OZ10" s="82"/>
      <c r="PA10" s="82"/>
      <c r="PB10" s="82"/>
      <c r="PC10" s="82"/>
      <c r="PD10" s="82"/>
      <c r="PE10" s="82"/>
      <c r="PF10" s="82"/>
      <c r="PG10" s="82"/>
      <c r="PH10" s="82"/>
      <c r="PI10" s="82"/>
      <c r="PJ10" s="82"/>
      <c r="PK10" s="82"/>
      <c r="PL10" s="82"/>
      <c r="PM10" s="82"/>
      <c r="PN10" s="82"/>
      <c r="PO10" s="82"/>
      <c r="PP10" s="82"/>
      <c r="PQ10" s="82"/>
      <c r="PR10" s="82"/>
      <c r="PS10" s="82"/>
      <c r="PT10" s="82"/>
      <c r="PU10" s="82"/>
      <c r="PV10" s="82"/>
      <c r="PW10" s="82"/>
      <c r="PX10" s="82"/>
      <c r="PY10" s="82"/>
      <c r="PZ10" s="82"/>
      <c r="QA10" s="82"/>
      <c r="QB10" s="82"/>
      <c r="QC10" s="82"/>
      <c r="QD10" s="82"/>
      <c r="QE10" s="82"/>
      <c r="QF10" s="82"/>
      <c r="QG10" s="82"/>
      <c r="QH10" s="82"/>
      <c r="QI10" s="82"/>
      <c r="QJ10" s="82"/>
      <c r="QK10" s="82"/>
      <c r="QL10" s="82"/>
      <c r="QM10" s="82"/>
      <c r="QN10" s="82"/>
      <c r="QO10" s="82"/>
      <c r="QP10" s="82"/>
      <c r="QQ10" s="82"/>
      <c r="QR10" s="82"/>
      <c r="QS10" s="82"/>
      <c r="QT10" s="82"/>
      <c r="QU10" s="82"/>
      <c r="QV10" s="82"/>
      <c r="QW10" s="82"/>
      <c r="QX10" s="82"/>
      <c r="QY10" s="82"/>
      <c r="QZ10" s="82"/>
      <c r="RA10" s="82"/>
      <c r="RB10" s="82"/>
      <c r="RC10" s="82"/>
      <c r="RD10" s="82"/>
      <c r="RE10" s="82"/>
      <c r="RF10" s="82"/>
      <c r="RG10" s="82"/>
      <c r="RH10" s="82"/>
      <c r="RI10" s="82"/>
      <c r="RJ10" s="82"/>
      <c r="RK10" s="82"/>
      <c r="RL10" s="82"/>
      <c r="RM10" s="82"/>
      <c r="RN10" s="82"/>
      <c r="RO10" s="82"/>
      <c r="RP10" s="82"/>
      <c r="RQ10" s="82"/>
      <c r="RR10" s="82"/>
      <c r="RS10" s="82"/>
      <c r="RT10" s="82"/>
      <c r="RU10" s="82"/>
      <c r="RV10" s="82"/>
      <c r="RW10" s="82"/>
      <c r="RX10" s="82"/>
      <c r="RY10" s="82"/>
      <c r="RZ10" s="82"/>
      <c r="SA10" s="82"/>
      <c r="SB10" s="82"/>
      <c r="SC10" s="82"/>
      <c r="SD10" s="82"/>
      <c r="SE10" s="82"/>
    </row>
    <row r="11" spans="1:499" ht="35.25" customHeight="1" x14ac:dyDescent="0.45">
      <c r="A11" s="171" t="s">
        <v>421</v>
      </c>
      <c r="B11" s="285" t="s">
        <v>422</v>
      </c>
      <c r="C11" s="56"/>
      <c r="D11" s="56"/>
      <c r="E11" s="56"/>
      <c r="F11" s="28"/>
      <c r="G11" s="28"/>
      <c r="H11" s="28"/>
      <c r="I11" s="28"/>
      <c r="J11" s="28"/>
      <c r="K11" s="28"/>
      <c r="L11" s="28"/>
      <c r="M11" s="28"/>
      <c r="N11" s="28"/>
      <c r="O11" s="28"/>
      <c r="P11" s="28"/>
      <c r="Q11" s="28"/>
      <c r="R11" s="28"/>
    </row>
    <row r="12" spans="1:499" ht="43.5" customHeight="1" x14ac:dyDescent="0.45">
      <c r="A12" s="171" t="s">
        <v>423</v>
      </c>
      <c r="B12" s="177" t="s">
        <v>406</v>
      </c>
      <c r="C12" s="56"/>
      <c r="D12" s="56"/>
      <c r="E12" s="56"/>
      <c r="F12" s="28"/>
      <c r="G12" s="28"/>
      <c r="H12" s="28"/>
      <c r="I12" s="28"/>
      <c r="J12" s="28"/>
      <c r="K12" s="28"/>
      <c r="L12" s="28"/>
      <c r="M12" s="28"/>
      <c r="N12" s="28"/>
      <c r="O12" s="28"/>
      <c r="P12" s="28"/>
      <c r="Q12" s="28"/>
      <c r="R12" s="28"/>
    </row>
    <row r="13" spans="1:499" s="222" customFormat="1" ht="25.15" customHeight="1" x14ac:dyDescent="0.45">
      <c r="A13" s="327"/>
      <c r="B13" s="328"/>
      <c r="C13" s="334"/>
      <c r="D13" s="330"/>
      <c r="E13" s="332"/>
      <c r="F13" s="9"/>
      <c r="G13" s="9"/>
      <c r="H13" s="9"/>
      <c r="I13" s="9"/>
      <c r="J13" s="9"/>
      <c r="K13" s="9"/>
      <c r="L13" s="9"/>
      <c r="M13" s="9"/>
      <c r="N13" s="9"/>
      <c r="O13" s="9"/>
      <c r="P13" s="9"/>
      <c r="Q13" s="9"/>
      <c r="R13" s="9"/>
    </row>
    <row r="14" spans="1:499" s="42" customFormat="1" ht="69" customHeight="1" x14ac:dyDescent="0.45">
      <c r="A14" s="493" t="s">
        <v>424</v>
      </c>
      <c r="B14" s="494"/>
      <c r="C14" s="173" t="s">
        <v>425</v>
      </c>
      <c r="D14" s="173" t="s">
        <v>426</v>
      </c>
      <c r="E14" s="137"/>
      <c r="F14" s="44"/>
      <c r="G14" s="44"/>
      <c r="H14" s="44"/>
      <c r="I14" s="44"/>
      <c r="J14" s="44"/>
      <c r="K14" s="44"/>
      <c r="L14" s="44"/>
      <c r="M14" s="44"/>
      <c r="N14" s="44"/>
      <c r="O14" s="44"/>
      <c r="P14" s="44"/>
      <c r="Q14" s="44"/>
      <c r="R14" s="44"/>
    </row>
    <row r="15" spans="1:499" ht="35.25" customHeight="1" x14ac:dyDescent="0.45">
      <c r="A15" s="472" t="s">
        <v>427</v>
      </c>
      <c r="B15" s="513"/>
      <c r="C15" s="152"/>
      <c r="D15" s="238">
        <f>C15*C9</f>
        <v>0</v>
      </c>
      <c r="E15" s="153"/>
      <c r="F15" s="28"/>
      <c r="G15" s="28"/>
      <c r="H15" s="28"/>
      <c r="I15" s="28"/>
      <c r="J15" s="28"/>
      <c r="K15" s="28"/>
      <c r="L15" s="28"/>
      <c r="M15" s="28"/>
      <c r="N15" s="28"/>
      <c r="O15" s="28"/>
      <c r="P15" s="28"/>
      <c r="Q15" s="28"/>
      <c r="R15" s="28"/>
    </row>
    <row r="16" spans="1:499" s="222" customFormat="1" ht="25.15" customHeight="1" x14ac:dyDescent="0.45">
      <c r="A16" s="327"/>
      <c r="B16" s="328"/>
      <c r="C16" s="329"/>
      <c r="D16" s="330"/>
      <c r="E16" s="331"/>
      <c r="F16" s="9"/>
      <c r="G16" s="9"/>
      <c r="H16" s="9"/>
      <c r="I16" s="9"/>
      <c r="J16" s="9"/>
      <c r="K16" s="9"/>
      <c r="L16" s="9"/>
      <c r="M16" s="9"/>
      <c r="N16" s="9"/>
      <c r="O16" s="9"/>
      <c r="P16" s="9"/>
      <c r="Q16" s="9"/>
      <c r="R16" s="9"/>
    </row>
    <row r="17" spans="1:70" s="61" customFormat="1" ht="66.599999999999994" customHeight="1" x14ac:dyDescent="0.45">
      <c r="A17" s="493" t="s">
        <v>428</v>
      </c>
      <c r="B17" s="494"/>
      <c r="C17" s="173" t="s">
        <v>429</v>
      </c>
      <c r="D17" s="173" t="s">
        <v>379</v>
      </c>
      <c r="E17" s="173" t="s">
        <v>383</v>
      </c>
      <c r="F17" s="44"/>
      <c r="G17" s="44"/>
      <c r="H17" s="44"/>
      <c r="I17" s="44"/>
      <c r="J17" s="44"/>
      <c r="K17" s="44"/>
      <c r="L17" s="44"/>
      <c r="M17" s="44"/>
      <c r="N17" s="44"/>
      <c r="O17" s="44"/>
      <c r="P17" s="44"/>
      <c r="Q17" s="44"/>
      <c r="R17" s="44"/>
    </row>
    <row r="18" spans="1:70" s="63" customFormat="1" ht="61.5" customHeight="1" x14ac:dyDescent="0.45">
      <c r="A18" s="171" t="s">
        <v>430</v>
      </c>
      <c r="B18" s="167" t="s">
        <v>431</v>
      </c>
      <c r="C18" s="79"/>
      <c r="D18" s="239">
        <f>SUM(C18*C9)</f>
        <v>0</v>
      </c>
      <c r="E18" s="205" t="str">
        <f>IFERROR(D18/D15,"")</f>
        <v/>
      </c>
      <c r="F18" s="80"/>
      <c r="G18" s="80"/>
      <c r="H18" s="80"/>
      <c r="I18" s="80"/>
      <c r="J18" s="80"/>
      <c r="K18" s="80"/>
      <c r="L18" s="80"/>
      <c r="M18" s="80"/>
      <c r="N18" s="80"/>
      <c r="O18" s="80"/>
      <c r="P18" s="80"/>
      <c r="Q18" s="80"/>
      <c r="R18" s="80"/>
    </row>
    <row r="19" spans="1:70" s="63" customFormat="1" ht="59.65" customHeight="1" x14ac:dyDescent="0.45">
      <c r="A19" s="171" t="s">
        <v>432</v>
      </c>
      <c r="B19" s="167" t="s">
        <v>433</v>
      </c>
      <c r="C19" s="79"/>
      <c r="D19" s="239">
        <f>SUM(C19*C9)</f>
        <v>0</v>
      </c>
      <c r="E19" s="205" t="str">
        <f>IFERROR(D19/D15,"")</f>
        <v/>
      </c>
      <c r="F19" s="80"/>
      <c r="G19" s="80"/>
      <c r="H19" s="80"/>
      <c r="I19" s="80"/>
      <c r="J19" s="80"/>
      <c r="K19" s="80"/>
      <c r="L19" s="80"/>
      <c r="M19" s="80"/>
      <c r="N19" s="80"/>
      <c r="O19" s="80"/>
      <c r="P19" s="80"/>
      <c r="Q19" s="80"/>
      <c r="R19" s="80"/>
    </row>
    <row r="20" spans="1:70" s="63" customFormat="1" ht="72" customHeight="1" x14ac:dyDescent="0.45">
      <c r="A20" s="171" t="s">
        <v>434</v>
      </c>
      <c r="B20" s="167" t="s">
        <v>435</v>
      </c>
      <c r="C20" s="79"/>
      <c r="D20" s="239">
        <f>SUM(C20*C9)</f>
        <v>0</v>
      </c>
      <c r="E20" s="205" t="str">
        <f>IFERROR(D20/D15,"")</f>
        <v/>
      </c>
    </row>
    <row r="21" spans="1:70" s="63" customFormat="1" ht="37.5" customHeight="1" x14ac:dyDescent="0.45">
      <c r="A21" s="171" t="s">
        <v>436</v>
      </c>
      <c r="B21" s="167" t="s">
        <v>340</v>
      </c>
      <c r="C21" s="154">
        <f>SUM(C18:C20)</f>
        <v>0</v>
      </c>
      <c r="D21" s="233">
        <f>SUM(D18:D20)</f>
        <v>0</v>
      </c>
      <c r="E21" s="205" t="str">
        <f>IFERROR(D21/D15,"")</f>
        <v/>
      </c>
      <c r="F21" s="80"/>
      <c r="G21" s="80"/>
      <c r="H21" s="80"/>
      <c r="I21" s="80"/>
      <c r="J21" s="80"/>
      <c r="K21" s="80"/>
      <c r="L21" s="80"/>
      <c r="M21" s="80"/>
      <c r="N21" s="80"/>
      <c r="O21" s="80"/>
      <c r="P21" s="80"/>
      <c r="Q21" s="80"/>
      <c r="R21" s="80"/>
    </row>
    <row r="22" spans="1:70" ht="25.15" customHeight="1" x14ac:dyDescent="0.45">
      <c r="C22" s="120"/>
      <c r="D22" s="120"/>
      <c r="E22" s="120"/>
      <c r="F22" s="28"/>
      <c r="G22" s="28"/>
      <c r="H22" s="28"/>
      <c r="I22" s="28"/>
      <c r="J22" s="28"/>
      <c r="K22" s="28"/>
      <c r="L22" s="28"/>
      <c r="M22" s="28"/>
      <c r="N22" s="28"/>
      <c r="O22" s="28"/>
      <c r="P22" s="28"/>
      <c r="Q22" s="28"/>
      <c r="R22" s="28"/>
    </row>
    <row r="23" spans="1:70" s="99" customFormat="1" ht="40.15" customHeight="1" x14ac:dyDescent="0.45">
      <c r="A23" s="493" t="s">
        <v>391</v>
      </c>
      <c r="B23" s="494"/>
      <c r="C23" s="174" t="str">
        <f>$C$7</f>
        <v xml:space="preserve">Request 1: </v>
      </c>
      <c r="D23" s="174" t="str">
        <f>$D$7</f>
        <v>Request 2:</v>
      </c>
      <c r="E23" s="174" t="str">
        <f>$E$7</f>
        <v>Request 3:</v>
      </c>
      <c r="F23" s="63"/>
      <c r="G23" s="63"/>
      <c r="H23" s="63"/>
      <c r="I23" s="63"/>
      <c r="J23" s="63"/>
      <c r="K23" s="63"/>
      <c r="L23" s="63"/>
      <c r="M23" s="63"/>
      <c r="N23" s="63"/>
      <c r="O23" s="63"/>
      <c r="P23" s="63"/>
      <c r="Q23" s="63"/>
      <c r="R23" s="63"/>
    </row>
    <row r="24" spans="1:70" s="63" customFormat="1" ht="71.650000000000006" customHeight="1" x14ac:dyDescent="0.45">
      <c r="A24" s="232" t="s">
        <v>437</v>
      </c>
      <c r="B24" s="177" t="s">
        <v>406</v>
      </c>
      <c r="C24" s="65"/>
      <c r="D24" s="104"/>
      <c r="E24" s="104"/>
      <c r="F24" s="80"/>
      <c r="G24" s="80"/>
      <c r="H24" s="80"/>
      <c r="I24" s="80"/>
      <c r="J24" s="80"/>
      <c r="K24" s="80"/>
      <c r="L24" s="80"/>
      <c r="M24" s="80"/>
      <c r="N24" s="80"/>
      <c r="O24" s="80"/>
      <c r="P24" s="80"/>
      <c r="Q24" s="80"/>
      <c r="R24" s="8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row>
    <row r="25" spans="1:70" s="63" customFormat="1" ht="75" customHeight="1" x14ac:dyDescent="0.45">
      <c r="A25" s="232" t="s">
        <v>438</v>
      </c>
      <c r="B25" s="177" t="s">
        <v>406</v>
      </c>
      <c r="C25" s="65"/>
      <c r="D25" s="104"/>
      <c r="E25" s="104"/>
      <c r="F25" s="80"/>
      <c r="G25" s="80"/>
      <c r="H25" s="80"/>
      <c r="I25" s="80"/>
      <c r="J25" s="80"/>
      <c r="K25" s="80"/>
      <c r="L25" s="80"/>
      <c r="M25" s="80"/>
      <c r="N25" s="80"/>
      <c r="O25" s="80"/>
      <c r="P25" s="80"/>
      <c r="Q25" s="80"/>
      <c r="R25" s="8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row>
    <row r="26" spans="1:70" ht="25.15" customHeight="1" x14ac:dyDescent="0.45">
      <c r="A26" s="53"/>
      <c r="B26" s="96"/>
      <c r="C26" s="127"/>
      <c r="D26" s="282"/>
      <c r="E26" s="120"/>
      <c r="F26" s="28"/>
      <c r="G26" s="28"/>
      <c r="H26" s="28"/>
      <c r="I26" s="28"/>
      <c r="J26" s="28"/>
      <c r="K26" s="28"/>
      <c r="L26" s="28"/>
      <c r="M26" s="28"/>
      <c r="N26" s="28"/>
      <c r="O26" s="28"/>
      <c r="P26" s="28"/>
      <c r="Q26" s="28"/>
      <c r="R26" s="28"/>
    </row>
    <row r="27" spans="1:70" s="42" customFormat="1" ht="40.15" customHeight="1" x14ac:dyDescent="0.45">
      <c r="A27" s="493" t="s">
        <v>346</v>
      </c>
      <c r="B27" s="494"/>
      <c r="C27" s="174" t="str">
        <f>$C$7</f>
        <v xml:space="preserve">Request 1: </v>
      </c>
      <c r="D27" s="174" t="str">
        <f>$D$7</f>
        <v>Request 2:</v>
      </c>
      <c r="E27" s="174" t="str">
        <f>$E$7</f>
        <v>Request 3:</v>
      </c>
      <c r="F27" s="44"/>
      <c r="G27" s="44"/>
      <c r="H27" s="44"/>
      <c r="I27" s="44"/>
      <c r="J27" s="44"/>
      <c r="K27" s="44"/>
      <c r="L27" s="44"/>
      <c r="M27" s="44"/>
      <c r="N27" s="44"/>
      <c r="O27" s="44"/>
      <c r="P27" s="44"/>
    </row>
    <row r="28" spans="1:70" ht="25.15" customHeight="1" x14ac:dyDescent="0.45">
      <c r="A28" s="472" t="s">
        <v>347</v>
      </c>
      <c r="B28" s="473"/>
      <c r="C28" s="62"/>
      <c r="D28" s="62"/>
      <c r="E28" s="62"/>
      <c r="F28" s="28"/>
      <c r="G28" s="28"/>
      <c r="H28" s="28"/>
      <c r="I28" s="28"/>
      <c r="J28" s="28"/>
      <c r="K28" s="28"/>
      <c r="L28" s="28"/>
      <c r="M28" s="28"/>
      <c r="N28" s="28"/>
      <c r="O28" s="28"/>
      <c r="P28" s="28"/>
    </row>
    <row r="29" spans="1:70" ht="25.15" customHeight="1" x14ac:dyDescent="0.45">
      <c r="A29" s="472" t="s">
        <v>348</v>
      </c>
      <c r="B29" s="473"/>
      <c r="C29" s="62"/>
      <c r="D29" s="62"/>
      <c r="E29" s="62"/>
      <c r="F29" s="28"/>
      <c r="G29" s="28"/>
      <c r="H29" s="28"/>
      <c r="I29" s="28"/>
      <c r="J29" s="28"/>
      <c r="K29" s="28"/>
      <c r="L29" s="28"/>
      <c r="M29" s="28"/>
      <c r="N29" s="28"/>
      <c r="O29" s="28"/>
      <c r="P29" s="28"/>
    </row>
    <row r="30" spans="1:70" ht="25.15" customHeight="1" x14ac:dyDescent="0.45">
      <c r="A30" s="472" t="s">
        <v>439</v>
      </c>
      <c r="B30" s="473"/>
      <c r="C30" s="192"/>
      <c r="D30" s="192"/>
      <c r="E30" s="192"/>
    </row>
    <row r="31" spans="1:70" ht="25.15" customHeight="1" x14ac:dyDescent="0.45">
      <c r="A31" s="491" t="s">
        <v>350</v>
      </c>
      <c r="B31" s="492"/>
      <c r="C31" s="172"/>
      <c r="D31" s="172"/>
      <c r="E31" s="172"/>
      <c r="F31" s="28"/>
      <c r="G31" s="28"/>
      <c r="H31" s="28"/>
      <c r="I31" s="28"/>
      <c r="J31" s="28"/>
      <c r="K31" s="28"/>
      <c r="L31" s="28"/>
      <c r="M31" s="28"/>
      <c r="N31" s="28"/>
      <c r="O31" s="28"/>
      <c r="P31" s="28"/>
    </row>
    <row r="32" spans="1:70" ht="25.15" customHeight="1" x14ac:dyDescent="0.45">
      <c r="A32" s="491" t="s">
        <v>351</v>
      </c>
      <c r="B32" s="492"/>
      <c r="C32" s="172"/>
      <c r="D32" s="172"/>
      <c r="E32" s="172"/>
      <c r="F32" s="28"/>
      <c r="G32" s="28"/>
      <c r="H32" s="28"/>
      <c r="I32" s="28"/>
      <c r="J32" s="28"/>
      <c r="K32" s="28"/>
      <c r="L32" s="28"/>
      <c r="M32" s="28"/>
      <c r="N32" s="28"/>
      <c r="O32" s="28"/>
      <c r="P32" s="28"/>
    </row>
    <row r="33" spans="1:317" ht="25.15" customHeight="1" x14ac:dyDescent="0.45">
      <c r="A33" s="491" t="s">
        <v>440</v>
      </c>
      <c r="B33" s="492"/>
      <c r="C33" s="193"/>
      <c r="D33" s="193"/>
      <c r="E33" s="193"/>
    </row>
    <row r="34" spans="1:317" ht="25.15" customHeight="1" x14ac:dyDescent="0.45">
      <c r="A34" s="515" t="s">
        <v>441</v>
      </c>
      <c r="B34" s="516"/>
      <c r="C34" s="57"/>
      <c r="D34" s="59"/>
      <c r="E34" s="59"/>
      <c r="F34" s="28"/>
      <c r="G34" s="28"/>
      <c r="H34" s="28"/>
      <c r="I34" s="28"/>
      <c r="J34" s="28"/>
      <c r="K34" s="28"/>
      <c r="L34" s="28"/>
      <c r="M34" s="28"/>
      <c r="N34" s="28"/>
      <c r="O34" s="28"/>
      <c r="P34" s="2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c r="CS34" s="138"/>
      <c r="CT34" s="138"/>
      <c r="CU34" s="138"/>
      <c r="CV34" s="138"/>
      <c r="CW34" s="138"/>
      <c r="CX34" s="138"/>
      <c r="CY34" s="138"/>
      <c r="CZ34" s="138"/>
      <c r="DA34" s="138"/>
      <c r="DB34" s="138"/>
      <c r="DC34" s="138"/>
      <c r="DD34" s="138"/>
      <c r="DE34" s="138"/>
      <c r="DF34" s="138"/>
      <c r="DG34" s="138"/>
      <c r="DH34" s="138"/>
      <c r="DI34" s="138"/>
      <c r="DJ34" s="138"/>
      <c r="DK34" s="138"/>
      <c r="DL34" s="138"/>
      <c r="DM34" s="138"/>
      <c r="DN34" s="138"/>
      <c r="DO34" s="138"/>
      <c r="DP34" s="138"/>
      <c r="DQ34" s="138"/>
      <c r="DR34" s="138"/>
      <c r="DS34" s="138"/>
      <c r="DT34" s="138"/>
      <c r="DU34" s="138"/>
      <c r="DV34" s="138"/>
      <c r="DW34" s="138"/>
      <c r="DX34" s="138"/>
      <c r="DY34" s="138"/>
      <c r="DZ34" s="138"/>
      <c r="EA34" s="138"/>
      <c r="EB34" s="138"/>
      <c r="EC34" s="138"/>
      <c r="ED34" s="138"/>
      <c r="EE34" s="138"/>
      <c r="EF34" s="138"/>
      <c r="EG34" s="138"/>
      <c r="EH34" s="138"/>
      <c r="EI34" s="138"/>
      <c r="EJ34" s="138"/>
      <c r="EK34" s="138"/>
      <c r="EL34" s="138"/>
      <c r="EM34" s="138"/>
      <c r="EN34" s="138"/>
      <c r="EO34" s="138"/>
      <c r="EP34" s="138"/>
      <c r="EQ34" s="138"/>
      <c r="ER34" s="138"/>
      <c r="ES34" s="138"/>
      <c r="ET34" s="138"/>
      <c r="EU34" s="138"/>
      <c r="EV34" s="138"/>
      <c r="EW34" s="138"/>
      <c r="EX34" s="138"/>
      <c r="EY34" s="138"/>
      <c r="EZ34" s="138"/>
      <c r="FA34" s="138"/>
      <c r="FB34" s="138"/>
      <c r="FC34" s="138"/>
      <c r="FD34" s="138"/>
      <c r="FE34" s="138"/>
      <c r="FF34" s="138"/>
      <c r="FG34" s="138"/>
      <c r="FH34" s="138"/>
      <c r="FI34" s="138"/>
      <c r="FJ34" s="138"/>
      <c r="FK34" s="138"/>
      <c r="FL34" s="138"/>
      <c r="FM34" s="138"/>
      <c r="FN34" s="138"/>
      <c r="FO34" s="138"/>
      <c r="FP34" s="138"/>
      <c r="FQ34" s="138"/>
      <c r="FR34" s="138"/>
      <c r="FS34" s="138"/>
      <c r="FT34" s="138"/>
      <c r="FU34" s="138"/>
      <c r="FV34" s="138"/>
      <c r="FW34" s="138"/>
      <c r="FX34" s="138"/>
      <c r="FY34" s="138"/>
      <c r="FZ34" s="138"/>
      <c r="GA34" s="138"/>
      <c r="GB34" s="138"/>
      <c r="GC34" s="138"/>
      <c r="GD34" s="138"/>
      <c r="GE34" s="138"/>
      <c r="GF34" s="138"/>
      <c r="GG34" s="138"/>
      <c r="GH34" s="138"/>
      <c r="GI34" s="138"/>
      <c r="GJ34" s="138"/>
      <c r="GK34" s="138"/>
      <c r="GL34" s="138"/>
      <c r="GM34" s="138"/>
      <c r="GN34" s="138"/>
      <c r="GO34" s="138"/>
      <c r="GP34" s="138"/>
      <c r="GQ34" s="138"/>
      <c r="GR34" s="138"/>
      <c r="GS34" s="138"/>
      <c r="GT34" s="138"/>
      <c r="GU34" s="138"/>
      <c r="GV34" s="138"/>
      <c r="GW34" s="138"/>
      <c r="GX34" s="138"/>
      <c r="GY34" s="138"/>
      <c r="GZ34" s="138"/>
      <c r="HA34" s="138"/>
      <c r="HB34" s="138"/>
      <c r="HC34" s="138"/>
      <c r="HD34" s="138"/>
      <c r="HE34" s="138"/>
      <c r="HF34" s="138"/>
      <c r="HG34" s="138"/>
      <c r="HH34" s="138"/>
      <c r="HI34" s="138"/>
      <c r="HJ34" s="138"/>
      <c r="HK34" s="138"/>
      <c r="HL34" s="138"/>
      <c r="HM34" s="138"/>
      <c r="HN34" s="138"/>
      <c r="HO34" s="138"/>
      <c r="HP34" s="138"/>
      <c r="HQ34" s="138"/>
      <c r="HR34" s="138"/>
      <c r="HS34" s="138"/>
      <c r="HT34" s="138"/>
      <c r="HU34" s="138"/>
      <c r="HV34" s="138"/>
      <c r="HW34" s="138"/>
      <c r="HX34" s="138"/>
      <c r="HY34" s="138"/>
      <c r="HZ34" s="138"/>
      <c r="IA34" s="138"/>
      <c r="IB34" s="138"/>
      <c r="IC34" s="138"/>
      <c r="ID34" s="138"/>
      <c r="IE34" s="138"/>
      <c r="IF34" s="138"/>
      <c r="IG34" s="138"/>
      <c r="IH34" s="138"/>
      <c r="II34" s="138"/>
      <c r="IJ34" s="138"/>
      <c r="IK34" s="138"/>
      <c r="IL34" s="138"/>
      <c r="IM34" s="138"/>
      <c r="IN34" s="138"/>
      <c r="IO34" s="138"/>
      <c r="IP34" s="138"/>
      <c r="IQ34" s="138"/>
      <c r="IR34" s="138"/>
      <c r="IS34" s="138"/>
      <c r="IT34" s="138"/>
      <c r="IU34" s="138"/>
      <c r="IV34" s="138"/>
      <c r="IW34" s="138"/>
      <c r="IX34" s="138"/>
      <c r="IY34" s="138"/>
      <c r="IZ34" s="138"/>
      <c r="JA34" s="138"/>
      <c r="JB34" s="138"/>
      <c r="JC34" s="138"/>
      <c r="JD34" s="138"/>
      <c r="JE34" s="138"/>
      <c r="JF34" s="138"/>
      <c r="JG34" s="138"/>
      <c r="JH34" s="138"/>
      <c r="JI34" s="138"/>
      <c r="JJ34" s="138"/>
      <c r="JK34" s="138"/>
      <c r="JL34" s="138"/>
      <c r="JM34" s="138"/>
      <c r="JN34" s="138"/>
      <c r="JO34" s="138"/>
      <c r="JP34" s="138"/>
      <c r="JQ34" s="138"/>
      <c r="JR34" s="138"/>
      <c r="JS34" s="138"/>
      <c r="JT34" s="138"/>
      <c r="JU34" s="138"/>
      <c r="JV34" s="138"/>
      <c r="JW34" s="138"/>
      <c r="JX34" s="138"/>
      <c r="JY34" s="138"/>
      <c r="JZ34" s="138"/>
      <c r="KA34" s="138"/>
      <c r="KB34" s="138"/>
      <c r="KC34" s="138"/>
      <c r="KD34" s="138"/>
      <c r="KE34" s="138"/>
      <c r="KF34" s="138"/>
      <c r="KG34" s="138"/>
      <c r="KH34" s="138"/>
      <c r="KI34" s="138"/>
      <c r="KJ34" s="138"/>
      <c r="KK34" s="138"/>
      <c r="KL34" s="138"/>
      <c r="KM34" s="138"/>
      <c r="KN34" s="138"/>
      <c r="KO34" s="138"/>
      <c r="KP34" s="138"/>
      <c r="KQ34" s="138"/>
      <c r="KR34" s="138"/>
      <c r="KS34" s="138"/>
      <c r="KT34" s="138"/>
      <c r="KU34" s="138"/>
      <c r="KV34" s="138"/>
      <c r="KW34" s="138"/>
      <c r="KX34" s="138"/>
      <c r="KY34" s="138"/>
      <c r="KZ34" s="138"/>
      <c r="LA34" s="138"/>
      <c r="LB34" s="138"/>
      <c r="LC34" s="138"/>
      <c r="LD34" s="138"/>
      <c r="LE34" s="138"/>
    </row>
    <row r="35" spans="1:317" ht="25.15" customHeight="1" x14ac:dyDescent="0.45">
      <c r="A35" s="53"/>
      <c r="B35" s="96"/>
      <c r="C35" s="103"/>
      <c r="D35" s="28"/>
      <c r="E35" s="28"/>
      <c r="F35" s="28"/>
      <c r="G35" s="28"/>
      <c r="H35" s="28"/>
      <c r="I35" s="28"/>
      <c r="J35" s="28"/>
      <c r="K35" s="28"/>
      <c r="L35" s="28"/>
      <c r="M35" s="28"/>
      <c r="N35" s="28"/>
      <c r="O35" s="28"/>
      <c r="P35" s="28"/>
      <c r="Q35" s="28"/>
      <c r="R35" s="28"/>
    </row>
    <row r="36" spans="1:317" s="42" customFormat="1" ht="40.15" customHeight="1" x14ac:dyDescent="0.45">
      <c r="A36" s="493" t="s">
        <v>407</v>
      </c>
      <c r="B36" s="494"/>
      <c r="C36" s="174" t="s">
        <v>442</v>
      </c>
      <c r="D36" s="174" t="s">
        <v>417</v>
      </c>
      <c r="E36" s="174" t="s">
        <v>418</v>
      </c>
      <c r="F36" s="28"/>
      <c r="G36" s="44"/>
      <c r="H36" s="44"/>
      <c r="I36" s="44"/>
      <c r="J36" s="44"/>
      <c r="K36" s="44"/>
      <c r="L36" s="44"/>
      <c r="M36" s="44"/>
      <c r="N36" s="44"/>
      <c r="O36" s="44"/>
      <c r="P36" s="44"/>
      <c r="Q36" s="44"/>
      <c r="R36" s="44"/>
    </row>
    <row r="37" spans="1:317" ht="30" customHeight="1" x14ac:dyDescent="0.45">
      <c r="A37" s="231" t="s">
        <v>359</v>
      </c>
      <c r="B37" s="423" t="s">
        <v>443</v>
      </c>
      <c r="C37" s="105"/>
      <c r="D37" s="105"/>
      <c r="E37" s="105"/>
      <c r="G37" s="28"/>
      <c r="H37" s="28"/>
      <c r="I37" s="28"/>
      <c r="J37" s="28"/>
      <c r="K37" s="28"/>
      <c r="L37" s="28"/>
      <c r="M37" s="28"/>
      <c r="N37" s="28"/>
      <c r="O37" s="28"/>
      <c r="P37" s="28"/>
      <c r="Q37" s="28"/>
      <c r="R37" s="28"/>
    </row>
    <row r="38" spans="1:317" x14ac:dyDescent="0.45">
      <c r="F38" s="28"/>
      <c r="G38" s="28"/>
      <c r="H38" s="28"/>
      <c r="I38" s="28"/>
      <c r="J38" s="28"/>
      <c r="K38" s="28"/>
      <c r="L38" s="28"/>
      <c r="M38" s="28"/>
      <c r="N38" s="28"/>
      <c r="O38" s="28"/>
      <c r="P38" s="28"/>
      <c r="Q38" s="28"/>
      <c r="R38" s="28"/>
    </row>
    <row r="40" spans="1:317" s="42" customFormat="1" ht="40.15" customHeight="1" x14ac:dyDescent="0.45">
      <c r="A40" s="517"/>
      <c r="B40" s="517"/>
      <c r="C40" s="98"/>
      <c r="D40" s="28"/>
      <c r="E40" s="44"/>
      <c r="F40" s="28"/>
      <c r="G40" s="44"/>
      <c r="H40" s="44"/>
      <c r="I40" s="44"/>
      <c r="J40" s="44"/>
      <c r="K40" s="44"/>
      <c r="L40" s="44"/>
      <c r="M40" s="44"/>
      <c r="N40" s="44"/>
      <c r="O40" s="44"/>
      <c r="P40" s="44"/>
      <c r="Q40" s="44"/>
      <c r="R40" s="44"/>
    </row>
    <row r="41" spans="1:317" ht="57.75" customHeight="1" x14ac:dyDescent="0.45">
      <c r="A41" s="514"/>
      <c r="B41" s="514"/>
      <c r="C41" s="80"/>
      <c r="D41" s="28"/>
      <c r="E41" s="28"/>
      <c r="F41" s="28"/>
      <c r="G41" s="28"/>
      <c r="H41" s="28"/>
      <c r="I41" s="28"/>
      <c r="J41" s="28"/>
      <c r="K41" s="28"/>
      <c r="L41" s="28"/>
      <c r="M41" s="28"/>
      <c r="N41" s="28"/>
      <c r="O41" s="28"/>
      <c r="P41" s="28"/>
      <c r="Q41" s="28"/>
      <c r="R41" s="28"/>
    </row>
    <row r="43" spans="1:317" x14ac:dyDescent="0.45">
      <c r="F43" s="28"/>
      <c r="G43" s="28"/>
      <c r="H43" s="28"/>
      <c r="I43" s="28"/>
      <c r="J43" s="28"/>
      <c r="K43" s="28"/>
      <c r="L43" s="28"/>
      <c r="M43" s="28"/>
      <c r="N43" s="28"/>
      <c r="O43" s="28"/>
      <c r="P43" s="28"/>
      <c r="Q43" s="28"/>
      <c r="R43" s="28"/>
    </row>
    <row r="46" spans="1:317" ht="48" customHeight="1" x14ac:dyDescent="0.45"/>
  </sheetData>
  <sheetProtection sheet="1" objects="1" scenarios="1" insertColumns="0" insertRows="0" selectLockedCells="1"/>
  <protectedRanges>
    <protectedRange sqref="C24:I25" name="Range5_1"/>
    <protectedRange sqref="H23:L23" name="Range2_3_1_1"/>
    <protectedRange sqref="C19:C20 F18:I20" name="Range2_2_1_1"/>
    <protectedRange sqref="C21 F21:I21" name="Range2_3_2"/>
    <protectedRange sqref="E18:E21" name="Range2_1_1_1"/>
    <protectedRange sqref="C16" name="Range2_1"/>
  </protectedRanges>
  <mergeCells count="19">
    <mergeCell ref="A30:B30"/>
    <mergeCell ref="A27:B27"/>
    <mergeCell ref="A28:B28"/>
    <mergeCell ref="A29:B29"/>
    <mergeCell ref="A41:B41"/>
    <mergeCell ref="A31:B31"/>
    <mergeCell ref="A32:B32"/>
    <mergeCell ref="A33:B33"/>
    <mergeCell ref="A34:B34"/>
    <mergeCell ref="A36:B36"/>
    <mergeCell ref="A40:B40"/>
    <mergeCell ref="A1:D1"/>
    <mergeCell ref="A2:D2"/>
    <mergeCell ref="A7:B7"/>
    <mergeCell ref="A8:B8"/>
    <mergeCell ref="A23:B23"/>
    <mergeCell ref="A17:B17"/>
    <mergeCell ref="A14:B14"/>
    <mergeCell ref="A15:B15"/>
  </mergeCells>
  <dataValidations count="4">
    <dataValidation type="list" allowBlank="1" showInputMessage="1" showErrorMessage="1" sqref="C11:E11" xr:uid="{C107B399-0A11-4B27-9986-FB5D57AF548B}">
      <formula1>"This year only, Ongoing"</formula1>
    </dataValidation>
    <dataValidation type="list" allowBlank="1" showInputMessage="1" showErrorMessage="1" sqref="J24:BR25" xr:uid="{7A214C8F-D808-4644-B0CE-8078B9AAD2E7}">
      <formula1>#REF!</formula1>
    </dataValidation>
    <dataValidation allowBlank="1" showInputMessage="1" showErrorMessage="1" promptTitle="Autofill" prompt="This cell will autofill based on the information you provide" sqref="C10:E10 C22:E22 C13:E15 D16:E16" xr:uid="{5AEBBDF4-3E7B-457C-A71A-A607A33B8C85}"/>
    <dataValidation type="list" allowBlank="1" showInputMessage="1" showErrorMessage="1" sqref="F18:I18" xr:uid="{2E6DE2C3-AD4A-490B-A553-C7D9DCB1394D}">
      <formula1>"This year only, Ongoing additional funding"</formula1>
    </dataValidation>
  </dataValidations>
  <hyperlinks>
    <hyperlink ref="B9" r:id="rId1" display="Link to funding rates " xr:uid="{BD641C63-CFBC-44A8-93A5-C0B915808534}"/>
  </hyperlinks>
  <pageMargins left="0.7" right="0.7" top="0.75" bottom="0.75" header="0.3" footer="0.3"/>
  <pageSetup paperSize="8" scale="49" fitToWidth="0" orientation="landscape" r:id="rId2"/>
  <extLst>
    <ext xmlns:x14="http://schemas.microsoft.com/office/spreadsheetml/2009/9/main" uri="{CCE6A557-97BC-4b89-ADB6-D9C93CAAB3DF}">
      <x14:dataValidations xmlns:xm="http://schemas.microsoft.com/office/excel/2006/main" count="4">
        <x14:dataValidation type="list" allowBlank="1" showInputMessage="1" showErrorMessage="1" xr:uid="{42BC4260-7A9F-4A0E-8009-018C9514F537}">
          <x14:formula1>
            <xm:f>'Drop downs'!$Y$2:$Y$3</xm:f>
          </x14:formula1>
          <xm:sqref>C37:E37</xm:sqref>
        </x14:dataValidation>
        <x14:dataValidation type="list" allowBlank="1" showInputMessage="1" showErrorMessage="1" xr:uid="{222D698B-A9D2-4964-9393-1CC491A365DE}">
          <x14:formula1>
            <xm:f>'Drop downs'!$X$2:$X$3</xm:f>
          </x14:formula1>
          <xm:sqref>C41</xm:sqref>
        </x14:dataValidation>
        <x14:dataValidation type="list" allowBlank="1" showInputMessage="1" showErrorMessage="1" xr:uid="{25AF2020-7ACD-41E9-B5B6-5F5F9A6AF8E4}">
          <x14:formula1>
            <xm:f>'Drop downs'!$I$2:$I$19</xm:f>
          </x14:formula1>
          <xm:sqref>C28:E28 C31:E31</xm:sqref>
        </x14:dataValidation>
        <x14:dataValidation type="list" allowBlank="1" showInputMessage="1" showErrorMessage="1" xr:uid="{148F5EF3-CFC8-4A93-AB06-AC57DE6BB082}">
          <x14:formula1>
            <xm:f>'Drop downs'!$J$2:$J$98</xm:f>
          </x14:formula1>
          <xm:sqref>C32:E32 C28:C29 D29:E29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DE4CD-F5E6-4B9F-9EB9-625A7697C53C}">
  <sheetPr>
    <pageSetUpPr fitToPage="1"/>
  </sheetPr>
  <dimension ref="A1:DS105"/>
  <sheetViews>
    <sheetView showGridLines="0" zoomScale="87" zoomScaleNormal="87" workbookViewId="0">
      <selection activeCell="C20" sqref="C20"/>
    </sheetView>
  </sheetViews>
  <sheetFormatPr defaultColWidth="8.59765625" defaultRowHeight="14.25" x14ac:dyDescent="0.45"/>
  <cols>
    <col min="1" max="2" width="55.59765625" style="44" customWidth="1"/>
    <col min="3" max="5" width="70.73046875" style="44" customWidth="1"/>
    <col min="6" max="14" width="8.59765625" style="44"/>
    <col min="15" max="15" width="13.3984375" style="44" customWidth="1"/>
    <col min="16" max="16384" width="8.59765625" style="44"/>
  </cols>
  <sheetData>
    <row r="1" spans="1:10" s="28" customFormat="1" ht="77.25" customHeight="1" x14ac:dyDescent="0.45">
      <c r="A1" s="518" t="s">
        <v>444</v>
      </c>
      <c r="B1" s="518"/>
      <c r="C1" s="518"/>
      <c r="D1" s="94"/>
      <c r="E1" s="106"/>
      <c r="F1" s="94"/>
      <c r="G1" s="94"/>
    </row>
    <row r="2" spans="1:10" s="61" customFormat="1" ht="30" customHeight="1" x14ac:dyDescent="0.45">
      <c r="A2" s="519" t="s">
        <v>289</v>
      </c>
      <c r="B2" s="520"/>
      <c r="C2" s="178"/>
      <c r="D2" s="178"/>
      <c r="E2" s="107"/>
      <c r="F2" s="23"/>
    </row>
    <row r="3" spans="1:10" ht="30" customHeight="1" x14ac:dyDescent="0.45">
      <c r="A3" s="248" t="s">
        <v>290</v>
      </c>
      <c r="B3" s="194">
        <f>'Key information and summary'!$C$3</f>
        <v>0</v>
      </c>
      <c r="C3" s="130"/>
      <c r="D3" s="131"/>
      <c r="E3" s="101"/>
    </row>
    <row r="4" spans="1:10" ht="30" customHeight="1" x14ac:dyDescent="0.45">
      <c r="A4" s="249" t="s">
        <v>363</v>
      </c>
      <c r="B4" s="190">
        <f>'Key information and summary'!$C$5</f>
        <v>0</v>
      </c>
      <c r="C4" s="242" t="s">
        <v>445</v>
      </c>
      <c r="D4" s="340">
        <f>SUM(C10:AA10)</f>
        <v>0</v>
      </c>
      <c r="E4" s="108"/>
    </row>
    <row r="5" spans="1:10" ht="30" customHeight="1" x14ac:dyDescent="0.45">
      <c r="A5" s="250" t="s">
        <v>292</v>
      </c>
      <c r="B5" s="191">
        <f>'Key information and summary'!$C$4</f>
        <v>0</v>
      </c>
      <c r="C5" s="132"/>
      <c r="D5" s="133"/>
      <c r="E5" s="109"/>
    </row>
    <row r="6" spans="1:10" ht="25.15" customHeight="1" x14ac:dyDescent="0.45">
      <c r="A6" s="110"/>
      <c r="B6" s="110"/>
      <c r="C6" s="111"/>
      <c r="D6" s="112"/>
    </row>
    <row r="7" spans="1:10" s="42" customFormat="1" ht="40.15" customHeight="1" x14ac:dyDescent="0.45">
      <c r="A7" s="471" t="s">
        <v>415</v>
      </c>
      <c r="B7" s="471"/>
      <c r="C7" s="38" t="s">
        <v>442</v>
      </c>
      <c r="D7" s="38" t="s">
        <v>417</v>
      </c>
      <c r="E7" s="38" t="s">
        <v>418</v>
      </c>
      <c r="F7" s="61"/>
      <c r="G7" s="61"/>
      <c r="H7" s="61"/>
      <c r="I7" s="61"/>
    </row>
    <row r="8" spans="1:10" ht="35.25" customHeight="1" x14ac:dyDescent="0.45">
      <c r="A8" s="511" t="s">
        <v>446</v>
      </c>
      <c r="B8" s="512"/>
      <c r="C8" s="79"/>
      <c r="D8" s="79"/>
      <c r="E8" s="79"/>
    </row>
    <row r="9" spans="1:10" ht="35.25" customHeight="1" x14ac:dyDescent="0.45">
      <c r="A9" s="226" t="s">
        <v>447</v>
      </c>
      <c r="B9" s="262" t="s">
        <v>420</v>
      </c>
      <c r="C9" s="199">
        <v>21.71</v>
      </c>
      <c r="D9" s="199">
        <v>21.71</v>
      </c>
      <c r="E9" s="199">
        <v>21.71</v>
      </c>
    </row>
    <row r="10" spans="1:10" ht="35.25" customHeight="1" x14ac:dyDescent="0.45">
      <c r="A10" s="211" t="s">
        <v>375</v>
      </c>
      <c r="B10" s="342" t="s">
        <v>340</v>
      </c>
      <c r="C10" s="339">
        <f>C8*C9</f>
        <v>0</v>
      </c>
      <c r="D10" s="339">
        <f t="shared" ref="D10:E10" si="0">D8*D9</f>
        <v>0</v>
      </c>
      <c r="E10" s="339">
        <f t="shared" si="0"/>
        <v>0</v>
      </c>
    </row>
    <row r="11" spans="1:10" ht="57.75" customHeight="1" x14ac:dyDescent="0.45">
      <c r="A11" s="171" t="s">
        <v>421</v>
      </c>
      <c r="B11" s="167" t="s">
        <v>448</v>
      </c>
      <c r="C11" s="56"/>
      <c r="D11" s="56"/>
      <c r="E11" s="56"/>
    </row>
    <row r="12" spans="1:10" s="222" customFormat="1" ht="25.15" customHeight="1" x14ac:dyDescent="0.45">
      <c r="A12" s="335"/>
      <c r="B12" s="335"/>
      <c r="C12" s="336"/>
      <c r="D12" s="334"/>
    </row>
    <row r="13" spans="1:10" s="61" customFormat="1" ht="63" customHeight="1" x14ac:dyDescent="0.45">
      <c r="A13" s="471" t="s">
        <v>449</v>
      </c>
      <c r="B13" s="471"/>
      <c r="C13" s="179" t="s">
        <v>425</v>
      </c>
      <c r="D13" s="180" t="s">
        <v>450</v>
      </c>
      <c r="E13" s="98"/>
      <c r="F13" s="44"/>
      <c r="G13" s="44"/>
      <c r="H13" s="44"/>
      <c r="I13" s="44"/>
      <c r="J13" s="44"/>
    </row>
    <row r="14" spans="1:10" ht="35.25" customHeight="1" x14ac:dyDescent="0.45">
      <c r="A14" s="521" t="s">
        <v>451</v>
      </c>
      <c r="B14" s="522"/>
      <c r="C14" s="155"/>
      <c r="D14" s="200">
        <f>C14*C9</f>
        <v>0</v>
      </c>
      <c r="E14" s="153"/>
    </row>
    <row r="15" spans="1:10" s="222" customFormat="1" ht="25.15" customHeight="1" x14ac:dyDescent="0.45">
      <c r="A15" s="335"/>
      <c r="B15" s="335"/>
      <c r="C15" s="336"/>
      <c r="D15" s="338"/>
    </row>
    <row r="16" spans="1:10" s="61" customFormat="1" ht="61.5" customHeight="1" x14ac:dyDescent="0.45">
      <c r="A16" s="471" t="s">
        <v>452</v>
      </c>
      <c r="B16" s="471"/>
      <c r="C16" s="181" t="s">
        <v>425</v>
      </c>
      <c r="D16" s="180" t="s">
        <v>453</v>
      </c>
      <c r="E16" s="182" t="s">
        <v>454</v>
      </c>
      <c r="F16" s="44"/>
    </row>
    <row r="17" spans="1:123" ht="59.25" customHeight="1" x14ac:dyDescent="0.45">
      <c r="A17" s="166" t="s">
        <v>455</v>
      </c>
      <c r="B17" s="167" t="s">
        <v>431</v>
      </c>
      <c r="C17" s="156"/>
      <c r="D17" s="201">
        <f>C17*C9</f>
        <v>0</v>
      </c>
      <c r="E17" s="202" t="str">
        <f>IFERROR(D17/D14,"")</f>
        <v/>
      </c>
      <c r="G17" s="28"/>
      <c r="H17" s="28"/>
      <c r="I17" s="28"/>
      <c r="J17" s="28"/>
    </row>
    <row r="18" spans="1:123" ht="64.150000000000006" customHeight="1" x14ac:dyDescent="0.45">
      <c r="A18" s="171" t="s">
        <v>432</v>
      </c>
      <c r="B18" s="167" t="s">
        <v>433</v>
      </c>
      <c r="C18" s="157"/>
      <c r="D18" s="201">
        <f>C18*D9</f>
        <v>0</v>
      </c>
      <c r="E18" s="202" t="str">
        <f>IFERROR(D18/D14,"")</f>
        <v/>
      </c>
      <c r="G18" s="113"/>
      <c r="H18" s="113"/>
      <c r="I18" s="113"/>
      <c r="J18" s="113"/>
    </row>
    <row r="19" spans="1:123" ht="79.5" customHeight="1" x14ac:dyDescent="0.45">
      <c r="A19" s="171" t="s">
        <v>434</v>
      </c>
      <c r="B19" s="167" t="s">
        <v>456</v>
      </c>
      <c r="C19" s="157"/>
      <c r="D19" s="201">
        <f>C19*D9</f>
        <v>0</v>
      </c>
      <c r="E19" s="202" t="str">
        <f>IFERROR(D19/D14,"")</f>
        <v/>
      </c>
      <c r="G19" s="113"/>
      <c r="H19" s="113"/>
      <c r="I19" s="113"/>
      <c r="J19" s="113"/>
    </row>
    <row r="20" spans="1:123" ht="44.25" customHeight="1" x14ac:dyDescent="0.45">
      <c r="A20" s="171" t="s">
        <v>436</v>
      </c>
      <c r="B20" s="167" t="s">
        <v>340</v>
      </c>
      <c r="C20" s="279">
        <f>SUM(C17:C19)</f>
        <v>0</v>
      </c>
      <c r="D20" s="203">
        <f>C20*D9</f>
        <v>0</v>
      </c>
      <c r="E20" s="204" t="str">
        <f>IFERROR(D20/D14,"")</f>
        <v/>
      </c>
      <c r="I20" s="113"/>
      <c r="J20" s="113"/>
    </row>
    <row r="21" spans="1:123" ht="25.15" customHeight="1" x14ac:dyDescent="0.45">
      <c r="A21" s="110"/>
      <c r="B21" s="110"/>
      <c r="C21" s="111"/>
      <c r="D21" s="112"/>
    </row>
    <row r="22" spans="1:123" s="42" customFormat="1" ht="39" customHeight="1" x14ac:dyDescent="0.45">
      <c r="A22" s="471" t="s">
        <v>391</v>
      </c>
      <c r="B22" s="471"/>
      <c r="C22" s="174" t="str">
        <f>$C$7</f>
        <v>Request 1:</v>
      </c>
      <c r="D22" s="174" t="str">
        <f>$D$7</f>
        <v>Request 2:</v>
      </c>
      <c r="E22" s="174" t="str">
        <f>$E$7</f>
        <v>Request 3:</v>
      </c>
      <c r="F22" s="61"/>
      <c r="G22" s="61"/>
      <c r="H22" s="61"/>
      <c r="I22" s="61"/>
    </row>
    <row r="23" spans="1:123" ht="135" customHeight="1" x14ac:dyDescent="0.45">
      <c r="A23" s="176" t="s">
        <v>457</v>
      </c>
      <c r="B23" s="281" t="s">
        <v>406</v>
      </c>
      <c r="C23" s="283"/>
      <c r="D23" s="283"/>
      <c r="E23" s="283"/>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row>
    <row r="24" spans="1:123" ht="84.6" customHeight="1" x14ac:dyDescent="0.45">
      <c r="A24" s="232" t="s">
        <v>458</v>
      </c>
      <c r="B24" s="177" t="s">
        <v>406</v>
      </c>
      <c r="C24" s="65"/>
      <c r="D24" s="65"/>
      <c r="E24" s="65"/>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row>
    <row r="25" spans="1:123" ht="25.15" customHeight="1" x14ac:dyDescent="0.45">
      <c r="A25" s="110"/>
      <c r="B25" s="284"/>
      <c r="C25" s="112"/>
      <c r="D25" s="112"/>
    </row>
    <row r="26" spans="1:123" s="42" customFormat="1" ht="51" customHeight="1" x14ac:dyDescent="0.45">
      <c r="A26" s="471" t="s">
        <v>459</v>
      </c>
      <c r="B26" s="471"/>
      <c r="C26" s="174" t="str">
        <f>$C$7</f>
        <v>Request 1:</v>
      </c>
      <c r="D26" s="174" t="str">
        <f>$D$7</f>
        <v>Request 2:</v>
      </c>
      <c r="E26" s="174" t="str">
        <f>$E$7</f>
        <v>Request 3:</v>
      </c>
      <c r="F26" s="61"/>
      <c r="G26" s="61"/>
      <c r="H26" s="61"/>
      <c r="I26" s="61"/>
    </row>
    <row r="27" spans="1:123" ht="25.15" customHeight="1" x14ac:dyDescent="0.45">
      <c r="A27" s="472" t="s">
        <v>347</v>
      </c>
      <c r="B27" s="473"/>
      <c r="C27" s="62"/>
      <c r="D27" s="62"/>
      <c r="E27" s="62"/>
    </row>
    <row r="28" spans="1:123" ht="25.15" customHeight="1" x14ac:dyDescent="0.45">
      <c r="A28" s="472" t="s">
        <v>348</v>
      </c>
      <c r="B28" s="473"/>
      <c r="C28" s="62"/>
      <c r="D28" s="62"/>
      <c r="E28" s="62"/>
    </row>
    <row r="29" spans="1:123" ht="25.15" customHeight="1" x14ac:dyDescent="0.45">
      <c r="A29" s="472" t="s">
        <v>440</v>
      </c>
      <c r="B29" s="473"/>
      <c r="C29" s="192"/>
      <c r="D29" s="192"/>
      <c r="E29" s="192"/>
    </row>
    <row r="30" spans="1:123" ht="25.15" customHeight="1" x14ac:dyDescent="0.45">
      <c r="A30" s="491" t="s">
        <v>350</v>
      </c>
      <c r="B30" s="492"/>
      <c r="C30" s="172"/>
      <c r="D30" s="172"/>
      <c r="E30" s="172"/>
    </row>
    <row r="31" spans="1:123" ht="25.15" customHeight="1" x14ac:dyDescent="0.45">
      <c r="A31" s="491" t="s">
        <v>351</v>
      </c>
      <c r="B31" s="492"/>
      <c r="C31" s="172"/>
      <c r="D31" s="172"/>
      <c r="E31" s="172"/>
    </row>
    <row r="32" spans="1:123" ht="25.15" customHeight="1" x14ac:dyDescent="0.45">
      <c r="A32" s="491" t="s">
        <v>440</v>
      </c>
      <c r="B32" s="492"/>
      <c r="C32" s="198"/>
      <c r="D32" s="198"/>
      <c r="E32" s="198"/>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row>
    <row r="33" spans="1:123" ht="39.75" customHeight="1" x14ac:dyDescent="0.45">
      <c r="A33" s="515" t="s">
        <v>460</v>
      </c>
      <c r="B33" s="516"/>
      <c r="C33" s="57"/>
      <c r="D33" s="59"/>
      <c r="E33" s="59"/>
      <c r="F33" s="42"/>
      <c r="G33" s="42"/>
      <c r="H33" s="42"/>
      <c r="I33" s="42"/>
      <c r="J33" s="42"/>
      <c r="K33" s="42"/>
      <c r="L33" s="42"/>
      <c r="M33" s="42"/>
      <c r="N33" s="42"/>
      <c r="O33" s="42"/>
      <c r="P33" s="42"/>
      <c r="Q33" s="42"/>
      <c r="R33" s="42"/>
      <c r="S33" s="4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row>
    <row r="34" spans="1:123" ht="25.15" customHeight="1" x14ac:dyDescent="0.45">
      <c r="A34" s="287"/>
      <c r="B34" s="287"/>
      <c r="C34" s="103"/>
    </row>
    <row r="35" spans="1:123" s="42" customFormat="1" ht="40.15" customHeight="1" x14ac:dyDescent="0.45">
      <c r="A35" s="517"/>
      <c r="B35" s="517"/>
      <c r="C35" s="98"/>
      <c r="D35" s="44"/>
      <c r="E35" s="44"/>
      <c r="F35" s="61"/>
      <c r="G35" s="61"/>
      <c r="H35" s="61"/>
      <c r="I35" s="61"/>
    </row>
    <row r="36" spans="1:123" ht="58.5" customHeight="1" x14ac:dyDescent="0.45">
      <c r="A36" s="514"/>
      <c r="B36" s="514"/>
      <c r="C36" s="80"/>
      <c r="D36" s="61"/>
      <c r="E36" s="61"/>
    </row>
    <row r="37" spans="1:123" ht="38.65" customHeight="1" x14ac:dyDescent="0.45"/>
    <row r="38" spans="1:123" ht="38.65" customHeight="1" x14ac:dyDescent="0.45"/>
    <row r="39" spans="1:123" ht="38.65" customHeight="1" x14ac:dyDescent="0.45"/>
    <row r="40" spans="1:123" ht="38.65" customHeight="1" x14ac:dyDescent="0.45"/>
    <row r="41" spans="1:123" ht="38.65" customHeight="1" x14ac:dyDescent="0.45"/>
    <row r="42" spans="1:123" ht="38.65" customHeight="1" x14ac:dyDescent="0.45"/>
    <row r="43" spans="1:123" ht="38.65" customHeight="1" x14ac:dyDescent="0.45"/>
    <row r="44" spans="1:123" ht="38.65" customHeight="1" x14ac:dyDescent="0.45"/>
    <row r="45" spans="1:123" ht="38.65" customHeight="1" x14ac:dyDescent="0.45"/>
    <row r="46" spans="1:123" ht="38.65" customHeight="1" x14ac:dyDescent="0.45"/>
    <row r="47" spans="1:123" ht="38.65" customHeight="1" x14ac:dyDescent="0.45"/>
    <row r="48" spans="1:123" ht="38.65" customHeight="1" x14ac:dyDescent="0.45"/>
    <row r="49" ht="38.65" customHeight="1" x14ac:dyDescent="0.45"/>
    <row r="50" ht="38.65" customHeight="1" x14ac:dyDescent="0.45"/>
    <row r="51" ht="38.65" customHeight="1" x14ac:dyDescent="0.45"/>
    <row r="52" ht="38.65" customHeight="1" x14ac:dyDescent="0.45"/>
    <row r="53" ht="38.65" customHeight="1" x14ac:dyDescent="0.45"/>
    <row r="54" ht="38.65" customHeight="1" x14ac:dyDescent="0.45"/>
    <row r="55" ht="38.65" customHeight="1" x14ac:dyDescent="0.45"/>
    <row r="56" ht="38.65" customHeight="1" x14ac:dyDescent="0.45"/>
    <row r="57" ht="38.65" customHeight="1" x14ac:dyDescent="0.45"/>
    <row r="58" ht="38.65" customHeight="1" x14ac:dyDescent="0.45"/>
    <row r="59" ht="38.65" customHeight="1" x14ac:dyDescent="0.45"/>
    <row r="60" ht="38.65" customHeight="1" x14ac:dyDescent="0.45"/>
    <row r="61" ht="38.65" customHeight="1" x14ac:dyDescent="0.45"/>
    <row r="62" ht="38.65" customHeight="1" x14ac:dyDescent="0.45"/>
    <row r="63" ht="38.65" customHeight="1" x14ac:dyDescent="0.45"/>
    <row r="64" ht="38.65" customHeight="1" x14ac:dyDescent="0.45"/>
    <row r="65" ht="38.65" customHeight="1" x14ac:dyDescent="0.45"/>
    <row r="66" ht="38.65" customHeight="1" x14ac:dyDescent="0.45"/>
    <row r="67" ht="38.65" customHeight="1" x14ac:dyDescent="0.45"/>
    <row r="68" ht="38.65" customHeight="1" x14ac:dyDescent="0.45"/>
    <row r="69" ht="38.65" customHeight="1" x14ac:dyDescent="0.45"/>
    <row r="70" ht="38.65" customHeight="1" x14ac:dyDescent="0.45"/>
    <row r="71" ht="38.65" customHeight="1" x14ac:dyDescent="0.45"/>
    <row r="72" ht="38.65" customHeight="1" x14ac:dyDescent="0.45"/>
    <row r="73" ht="38.65" customHeight="1" x14ac:dyDescent="0.45"/>
    <row r="74" ht="38.65" customHeight="1" x14ac:dyDescent="0.45"/>
    <row r="75" ht="38.65" customHeight="1" x14ac:dyDescent="0.45"/>
    <row r="76" ht="38.65" customHeight="1" x14ac:dyDescent="0.45"/>
    <row r="77" ht="38.65" customHeight="1" x14ac:dyDescent="0.45"/>
    <row r="78" ht="38.65" customHeight="1" x14ac:dyDescent="0.45"/>
    <row r="79" ht="38.65" customHeight="1" x14ac:dyDescent="0.45"/>
    <row r="80" ht="38.65" customHeight="1" x14ac:dyDescent="0.45"/>
    <row r="81" ht="38.65" customHeight="1" x14ac:dyDescent="0.45"/>
    <row r="82" ht="38.65" customHeight="1" x14ac:dyDescent="0.45"/>
    <row r="83" ht="38.65" customHeight="1" x14ac:dyDescent="0.45"/>
    <row r="84" ht="38.65" customHeight="1" x14ac:dyDescent="0.45"/>
    <row r="85" ht="38.65" customHeight="1" x14ac:dyDescent="0.45"/>
    <row r="86" ht="38.65" customHeight="1" x14ac:dyDescent="0.45"/>
    <row r="87" ht="38.65" customHeight="1" x14ac:dyDescent="0.45"/>
    <row r="88" ht="38.65" customHeight="1" x14ac:dyDescent="0.45"/>
    <row r="89" ht="38.65" customHeight="1" x14ac:dyDescent="0.45"/>
    <row r="90" ht="38.65" customHeight="1" x14ac:dyDescent="0.45"/>
    <row r="91" ht="38.65" customHeight="1" x14ac:dyDescent="0.45"/>
    <row r="92" ht="38.65" customHeight="1" x14ac:dyDescent="0.45"/>
    <row r="93" ht="38.65" customHeight="1" x14ac:dyDescent="0.45"/>
    <row r="94" ht="38.65" customHeight="1" x14ac:dyDescent="0.45"/>
    <row r="95" ht="38.65" customHeight="1" x14ac:dyDescent="0.45"/>
    <row r="96" ht="38.65" customHeight="1" x14ac:dyDescent="0.45"/>
    <row r="97" ht="38.65" customHeight="1" x14ac:dyDescent="0.45"/>
    <row r="98" ht="38.65" customHeight="1" x14ac:dyDescent="0.45"/>
    <row r="99" ht="38.65" customHeight="1" x14ac:dyDescent="0.45"/>
    <row r="100" ht="38.65" customHeight="1" x14ac:dyDescent="0.45"/>
    <row r="101" ht="38.65" customHeight="1" x14ac:dyDescent="0.45"/>
    <row r="102" ht="38.65" customHeight="1" x14ac:dyDescent="0.45"/>
    <row r="103" ht="38.65" customHeight="1" x14ac:dyDescent="0.45"/>
    <row r="104" ht="38.65" customHeight="1" x14ac:dyDescent="0.45"/>
    <row r="105" ht="38.65" customHeight="1" x14ac:dyDescent="0.45"/>
  </sheetData>
  <sheetProtection sheet="1" objects="1" scenarios="1" insertColumns="0" insertRows="0" selectLockedCells="1"/>
  <protectedRanges>
    <protectedRange sqref="K23:BS24" name="Range6"/>
    <protectedRange sqref="C23:E25 G23:J25" name="Range5"/>
    <protectedRange sqref="H22:L22" name="Range2_3_1"/>
    <protectedRange sqref="C18:C19 G17:J19" name="Range2_2"/>
    <protectedRange sqref="G20:J20 C20" name="Range2_3"/>
    <protectedRange sqref="E17:E20" name="Range2_1"/>
    <protectedRange sqref="C21:E21 G21:J21" name="Range2_3_2"/>
  </protectedRanges>
  <mergeCells count="18">
    <mergeCell ref="A36:B36"/>
    <mergeCell ref="A29:B29"/>
    <mergeCell ref="A30:B30"/>
    <mergeCell ref="A31:B31"/>
    <mergeCell ref="A32:B32"/>
    <mergeCell ref="A33:B33"/>
    <mergeCell ref="A35:B35"/>
    <mergeCell ref="A1:C1"/>
    <mergeCell ref="A2:B2"/>
    <mergeCell ref="A28:B28"/>
    <mergeCell ref="A7:B7"/>
    <mergeCell ref="A8:B8"/>
    <mergeCell ref="A22:B22"/>
    <mergeCell ref="A26:B26"/>
    <mergeCell ref="A27:B27"/>
    <mergeCell ref="A13:B13"/>
    <mergeCell ref="A14:B14"/>
    <mergeCell ref="A16:B16"/>
  </mergeCells>
  <dataValidations count="5">
    <dataValidation type="list" allowBlank="1" showInputMessage="1" showErrorMessage="1" sqref="C11:E11" xr:uid="{C1382CF5-5FD9-45CF-8E87-00E23DF29234}">
      <formula1>"This year only, Ongoing"</formula1>
    </dataValidation>
    <dataValidation type="list" allowBlank="1" showInputMessage="1" showErrorMessage="1" sqref="G17:J17 C15" xr:uid="{598A4090-A6CC-4175-8250-050FB3C9516D}">
      <formula1>"This year only, Ongoing additional funding"</formula1>
    </dataValidation>
    <dataValidation allowBlank="1" showInputMessage="1" showErrorMessage="1" promptTitle="Autofill" prompt="This cell will autofill based on the information you provide" sqref="C10:E10" xr:uid="{3F991614-12F0-4F65-B50F-85AC0CFBD5E1}"/>
    <dataValidation type="list" allowBlank="1" showInputMessage="1" showErrorMessage="1" sqref="K23:BS24" xr:uid="{A0989F1E-CC7D-4353-9F33-FC7E29F343BC}">
      <formula1>#REF!</formula1>
    </dataValidation>
    <dataValidation type="list" allowBlank="1" showInputMessage="1" showErrorMessage="1" sqref="C25:E25" xr:uid="{A95A882C-EE80-4C70-8B53-8598CE082F5B}">
      <formula1>"Yes, no"</formula1>
    </dataValidation>
  </dataValidations>
  <hyperlinks>
    <hyperlink ref="B9" r:id="rId1" display="Link to funding rates " xr:uid="{24951A87-D79D-4999-986A-0F6B58C0C0C5}"/>
  </hyperlinks>
  <pageMargins left="0.7" right="0.7" top="0.75" bottom="0.75" header="0.3" footer="0.3"/>
  <pageSetup paperSize="8" scale="51" fitToWidth="0"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r:uid="{030F27C1-C661-49A6-BEC4-9C81E2E670E0}">
          <x14:formula1>
            <xm:f>'Drop downs'!$X$2:$X$3</xm:f>
          </x14:formula1>
          <xm:sqref>C36</xm:sqref>
        </x14:dataValidation>
        <x14:dataValidation type="list" allowBlank="1" showInputMessage="1" showErrorMessage="1" xr:uid="{29CE6F54-69D3-48DD-982A-813459B757DA}">
          <x14:formula1>
            <xm:f>'Drop downs'!$J$2:$J$98</xm:f>
          </x14:formula1>
          <xm:sqref>C28:E28 C31:E31</xm:sqref>
        </x14:dataValidation>
        <x14:dataValidation type="list" allowBlank="1" showInputMessage="1" showErrorMessage="1" xr:uid="{7078BD76-7628-4498-B8B6-C42916C535ED}">
          <x14:formula1>
            <xm:f>'Drop downs'!$I$2:$I$19</xm:f>
          </x14:formula1>
          <xm:sqref>C27:E27 C30:E30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D6755-4E7E-47D5-A06E-F5B5B58D411D}">
  <sheetPr>
    <pageSetUpPr fitToPage="1"/>
  </sheetPr>
  <dimension ref="A1:FZ51"/>
  <sheetViews>
    <sheetView showGridLines="0" zoomScale="70" zoomScaleNormal="70" workbookViewId="0">
      <selection activeCell="C8" sqref="C8"/>
    </sheetView>
  </sheetViews>
  <sheetFormatPr defaultColWidth="8.59765625" defaultRowHeight="14.25" x14ac:dyDescent="0.45"/>
  <cols>
    <col min="1" max="1" width="60.59765625" style="44" customWidth="1"/>
    <col min="2" max="2" width="54" style="44" customWidth="1"/>
    <col min="3" max="6" width="70.73046875" style="44" customWidth="1"/>
    <col min="7" max="14" width="8.59765625" style="44"/>
    <col min="15" max="15" width="13.3984375" style="44" customWidth="1"/>
    <col min="16" max="16384" width="8.59765625" style="44"/>
  </cols>
  <sheetData>
    <row r="1" spans="1:182" s="28" customFormat="1" ht="143.25" customHeight="1" x14ac:dyDescent="0.45">
      <c r="A1" s="527" t="s">
        <v>461</v>
      </c>
      <c r="B1" s="528"/>
      <c r="C1" s="528"/>
      <c r="D1" s="254"/>
      <c r="E1" s="94"/>
      <c r="F1" s="44"/>
      <c r="G1" s="44"/>
      <c r="H1" s="44"/>
      <c r="I1" s="44"/>
      <c r="J1" s="44"/>
    </row>
    <row r="2" spans="1:182" ht="30" customHeight="1" x14ac:dyDescent="0.45">
      <c r="A2" s="529" t="s">
        <v>462</v>
      </c>
      <c r="B2" s="530"/>
      <c r="C2" s="255"/>
      <c r="D2" s="255"/>
      <c r="E2" s="95"/>
    </row>
    <row r="3" spans="1:182" ht="30" customHeight="1" x14ac:dyDescent="0.45">
      <c r="A3" s="240" t="s">
        <v>290</v>
      </c>
      <c r="B3" s="194">
        <f>'Key information and summary'!$C$3</f>
        <v>0</v>
      </c>
      <c r="C3" s="130"/>
      <c r="D3" s="131"/>
      <c r="E3" s="101"/>
    </row>
    <row r="4" spans="1:182" ht="30" customHeight="1" x14ac:dyDescent="0.45">
      <c r="A4" s="241" t="s">
        <v>363</v>
      </c>
      <c r="B4" s="190">
        <f>'Key information and summary'!$C$5</f>
        <v>0</v>
      </c>
      <c r="C4" s="242" t="s">
        <v>463</v>
      </c>
      <c r="D4" s="341">
        <f>SUM(C16:AN16)</f>
        <v>0</v>
      </c>
      <c r="E4" s="114"/>
    </row>
    <row r="5" spans="1:182" ht="30" customHeight="1" x14ac:dyDescent="0.45">
      <c r="A5" s="242" t="s">
        <v>292</v>
      </c>
      <c r="B5" s="256">
        <f>'Key information and summary'!$C$4</f>
        <v>0</v>
      </c>
      <c r="C5" s="257"/>
      <c r="D5" s="133"/>
      <c r="E5" s="52"/>
    </row>
    <row r="6" spans="1:182" ht="25.15" customHeight="1" x14ac:dyDescent="0.45">
      <c r="A6" s="524"/>
      <c r="B6" s="524"/>
      <c r="C6" s="525"/>
      <c r="D6" s="51"/>
      <c r="E6" s="115"/>
    </row>
    <row r="7" spans="1:182" s="116" customFormat="1" ht="52.15" customHeight="1" x14ac:dyDescent="0.45">
      <c r="A7" s="526" t="s">
        <v>464</v>
      </c>
      <c r="B7" s="526"/>
      <c r="C7" s="37" t="s">
        <v>416</v>
      </c>
      <c r="D7" s="37" t="s">
        <v>465</v>
      </c>
      <c r="E7" s="37" t="s">
        <v>466</v>
      </c>
      <c r="F7" s="37" t="s">
        <v>467</v>
      </c>
      <c r="G7" s="44"/>
      <c r="H7" s="44"/>
      <c r="I7" s="44"/>
    </row>
    <row r="8" spans="1:182" ht="35.25" customHeight="1" x14ac:dyDescent="0.45">
      <c r="A8" s="472" t="s">
        <v>319</v>
      </c>
      <c r="B8" s="473"/>
      <c r="C8" s="345" t="s">
        <v>468</v>
      </c>
      <c r="D8" s="345" t="s">
        <v>468</v>
      </c>
      <c r="E8" s="345" t="s">
        <v>468</v>
      </c>
      <c r="F8" s="345" t="s">
        <v>468</v>
      </c>
    </row>
    <row r="9" spans="1:182" ht="35.25" customHeight="1" x14ac:dyDescent="0.45">
      <c r="A9" s="472" t="s">
        <v>469</v>
      </c>
      <c r="B9" s="473"/>
      <c r="C9" s="345" t="s">
        <v>470</v>
      </c>
      <c r="D9" s="345" t="s">
        <v>470</v>
      </c>
      <c r="E9" s="345" t="s">
        <v>470</v>
      </c>
      <c r="F9" s="345" t="s">
        <v>470</v>
      </c>
    </row>
    <row r="10" spans="1:182" ht="35.25" customHeight="1" x14ac:dyDescent="0.45">
      <c r="A10" s="472" t="s">
        <v>471</v>
      </c>
      <c r="B10" s="473"/>
      <c r="C10" s="117"/>
      <c r="D10" s="117"/>
      <c r="E10" s="117"/>
      <c r="F10" s="56"/>
    </row>
    <row r="11" spans="1:182" ht="35.25" customHeight="1" x14ac:dyDescent="0.45">
      <c r="A11" s="472" t="s">
        <v>472</v>
      </c>
      <c r="B11" s="473"/>
      <c r="C11" s="117"/>
      <c r="D11" s="117"/>
      <c r="E11" s="117"/>
      <c r="F11" s="56"/>
    </row>
    <row r="12" spans="1:182" ht="35.25" customHeight="1" x14ac:dyDescent="0.45">
      <c r="A12" s="472" t="s">
        <v>473</v>
      </c>
      <c r="B12" s="473"/>
      <c r="C12" s="136"/>
      <c r="D12" s="136"/>
      <c r="E12" s="136"/>
      <c r="F12" s="136"/>
    </row>
    <row r="13" spans="1:182" ht="35.25" customHeight="1" x14ac:dyDescent="0.45">
      <c r="A13" s="211" t="s">
        <v>474</v>
      </c>
      <c r="B13" s="167" t="s">
        <v>340</v>
      </c>
      <c r="C13" s="251">
        <f>SUM(C11*C12)</f>
        <v>0</v>
      </c>
      <c r="D13" s="251">
        <f>SUM(D11*D12)</f>
        <v>0</v>
      </c>
      <c r="E13" s="251">
        <f>SUM(E11*E12)</f>
        <v>0</v>
      </c>
      <c r="F13" s="252">
        <f t="shared" ref="F13" si="0">SUM(F11*F12)</f>
        <v>0</v>
      </c>
    </row>
    <row r="14" spans="1:182" ht="35.25" customHeight="1" x14ac:dyDescent="0.45">
      <c r="A14" s="211" t="s">
        <v>475</v>
      </c>
      <c r="B14" s="167" t="s">
        <v>476</v>
      </c>
      <c r="C14" s="253">
        <v>464</v>
      </c>
      <c r="D14" s="253">
        <v>464</v>
      </c>
      <c r="E14" s="253">
        <v>464</v>
      </c>
      <c r="F14" s="253">
        <v>464</v>
      </c>
    </row>
    <row r="15" spans="1:182" ht="35.25" customHeight="1" x14ac:dyDescent="0.45">
      <c r="A15" s="211" t="s">
        <v>477</v>
      </c>
      <c r="B15" s="167" t="s">
        <v>340</v>
      </c>
      <c r="C15" s="253">
        <f>SUM(C11*C14)</f>
        <v>0</v>
      </c>
      <c r="D15" s="253">
        <f>SUM(D11*D14)</f>
        <v>0</v>
      </c>
      <c r="E15" s="253">
        <f>SUM(E11*E14)</f>
        <v>0</v>
      </c>
      <c r="F15" s="253">
        <f>SUM(F11*F14)</f>
        <v>0</v>
      </c>
    </row>
    <row r="16" spans="1:182" s="58" customFormat="1" ht="35.25" customHeight="1" x14ac:dyDescent="0.45">
      <c r="A16" s="211" t="s">
        <v>375</v>
      </c>
      <c r="B16" s="167" t="s">
        <v>340</v>
      </c>
      <c r="C16" s="237">
        <f>C13+C15</f>
        <v>0</v>
      </c>
      <c r="D16" s="237">
        <f>D13+D15</f>
        <v>0</v>
      </c>
      <c r="E16" s="237">
        <f>E13+E15</f>
        <v>0</v>
      </c>
      <c r="F16" s="237">
        <f>F13+F15</f>
        <v>0</v>
      </c>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row>
    <row r="17" spans="1:94" ht="35.25" customHeight="1" x14ac:dyDescent="0.45">
      <c r="A17" s="258" t="s">
        <v>421</v>
      </c>
      <c r="B17" s="424" t="s">
        <v>478</v>
      </c>
      <c r="C17" s="118"/>
      <c r="D17" s="118"/>
      <c r="E17" s="118"/>
      <c r="F17" s="118"/>
    </row>
    <row r="18" spans="1:94" ht="25.15" customHeight="1" x14ac:dyDescent="0.45">
      <c r="A18" s="524"/>
      <c r="B18" s="524"/>
      <c r="C18" s="524"/>
      <c r="D18" s="54"/>
      <c r="F18" s="134"/>
    </row>
    <row r="19" spans="1:94" ht="46.5" customHeight="1" x14ac:dyDescent="0.45">
      <c r="A19" s="523" t="s">
        <v>479</v>
      </c>
      <c r="B19" s="523"/>
      <c r="C19" s="259" t="s">
        <v>480</v>
      </c>
      <c r="D19" s="137"/>
    </row>
    <row r="20" spans="1:94" ht="35.25" customHeight="1" x14ac:dyDescent="0.45">
      <c r="A20" s="472" t="s">
        <v>481</v>
      </c>
      <c r="B20" s="473"/>
      <c r="C20" s="158"/>
      <c r="D20" s="159"/>
    </row>
    <row r="21" spans="1:94" ht="25.15" customHeight="1" x14ac:dyDescent="0.45">
      <c r="A21" s="110"/>
      <c r="B21" s="110"/>
      <c r="C21" s="111"/>
      <c r="D21" s="112"/>
    </row>
    <row r="22" spans="1:94" s="61" customFormat="1" ht="60" customHeight="1" x14ac:dyDescent="0.45">
      <c r="A22" s="523" t="s">
        <v>482</v>
      </c>
      <c r="B22" s="523"/>
      <c r="C22" s="173" t="s">
        <v>480</v>
      </c>
      <c r="D22" s="173" t="s">
        <v>383</v>
      </c>
      <c r="E22" s="44"/>
      <c r="F22" s="44"/>
      <c r="G22" s="44"/>
    </row>
    <row r="23" spans="1:94" s="78" customFormat="1" ht="50.25" customHeight="1" x14ac:dyDescent="0.45">
      <c r="A23" s="211" t="s">
        <v>483</v>
      </c>
      <c r="B23" s="167" t="s">
        <v>484</v>
      </c>
      <c r="C23" s="160"/>
      <c r="D23" s="205" t="str">
        <f>IFERROR(C23/C20,"")</f>
        <v/>
      </c>
      <c r="E23" s="44"/>
      <c r="F23" s="44"/>
      <c r="G23" s="44"/>
      <c r="H23" s="23"/>
      <c r="I23" s="23"/>
    </row>
    <row r="24" spans="1:94" ht="64.5" customHeight="1" x14ac:dyDescent="0.45">
      <c r="A24" s="171" t="s">
        <v>485</v>
      </c>
      <c r="B24" s="167" t="s">
        <v>486</v>
      </c>
      <c r="C24" s="160"/>
      <c r="D24" s="205" t="str">
        <f>IFERROR(C24/C20,"")</f>
        <v/>
      </c>
      <c r="H24" s="113"/>
      <c r="I24" s="113"/>
    </row>
    <row r="25" spans="1:94" ht="75.75" customHeight="1" x14ac:dyDescent="0.45">
      <c r="A25" s="171" t="s">
        <v>487</v>
      </c>
      <c r="B25" s="167" t="s">
        <v>488</v>
      </c>
      <c r="C25" s="160"/>
      <c r="D25" s="205" t="str">
        <f>IFERROR(C25/C20,"")</f>
        <v/>
      </c>
      <c r="E25" s="61"/>
      <c r="F25" s="61"/>
      <c r="G25" s="61"/>
      <c r="H25" s="113"/>
      <c r="I25" s="113"/>
    </row>
    <row r="26" spans="1:94" ht="50.25" customHeight="1" x14ac:dyDescent="0.45">
      <c r="A26" s="213" t="s">
        <v>489</v>
      </c>
      <c r="B26" s="177" t="s">
        <v>340</v>
      </c>
      <c r="C26" s="260">
        <f>SUM(C23:C25)</f>
        <v>0</v>
      </c>
      <c r="D26" s="205" t="str">
        <f>IFERROR(C26/C20,"")</f>
        <v/>
      </c>
      <c r="H26" s="113"/>
      <c r="I26" s="113"/>
    </row>
    <row r="27" spans="1:94" ht="25.15" customHeight="1" x14ac:dyDescent="0.45">
      <c r="A27" s="151"/>
      <c r="B27" s="151"/>
      <c r="C27" s="151"/>
      <c r="D27" s="51"/>
      <c r="F27" s="121"/>
    </row>
    <row r="28" spans="1:94" s="78" customFormat="1" ht="40.15" customHeight="1" x14ac:dyDescent="0.45">
      <c r="A28" s="523" t="s">
        <v>391</v>
      </c>
      <c r="B28" s="523"/>
      <c r="C28" s="174" t="str">
        <f>C8</f>
        <v>(Insert Qualification Name)</v>
      </c>
      <c r="D28" s="174" t="str">
        <f>D8</f>
        <v>(Insert Qualification Name)</v>
      </c>
      <c r="E28" s="174" t="str">
        <f>E8</f>
        <v>(Insert Qualification Name)</v>
      </c>
      <c r="F28" s="174" t="str">
        <f>F8</f>
        <v>(Insert Qualification Name)</v>
      </c>
      <c r="G28" s="44"/>
      <c r="H28" s="44"/>
      <c r="I28" s="44"/>
      <c r="J28" s="44"/>
      <c r="K28" s="44"/>
      <c r="L28" s="44"/>
      <c r="M28" s="44"/>
      <c r="N28" s="44"/>
      <c r="O28" s="44"/>
      <c r="P28" s="44"/>
      <c r="Q28" s="44"/>
      <c r="R28" s="44"/>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c r="CG28" s="83"/>
      <c r="CH28" s="83"/>
      <c r="CI28" s="83"/>
      <c r="CJ28" s="83"/>
      <c r="CK28" s="83"/>
      <c r="CL28" s="83"/>
      <c r="CM28" s="83"/>
      <c r="CN28" s="83"/>
      <c r="CO28" s="83"/>
      <c r="CP28" s="83"/>
    </row>
    <row r="29" spans="1:94" ht="139.5" customHeight="1" x14ac:dyDescent="0.45">
      <c r="A29" s="232" t="s">
        <v>490</v>
      </c>
      <c r="B29" s="261" t="s">
        <v>406</v>
      </c>
      <c r="C29" s="65"/>
      <c r="D29" s="65"/>
      <c r="E29" s="65"/>
      <c r="F29" s="65"/>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row>
    <row r="30" spans="1:94" ht="25.15" customHeight="1" x14ac:dyDescent="0.45">
      <c r="A30" s="524"/>
      <c r="B30" s="524"/>
      <c r="C30" s="525"/>
      <c r="D30" s="97"/>
      <c r="E30" s="135"/>
    </row>
    <row r="31" spans="1:94" s="78" customFormat="1" ht="48.6" customHeight="1" x14ac:dyDescent="0.45">
      <c r="A31" s="523" t="s">
        <v>491</v>
      </c>
      <c r="B31" s="523"/>
      <c r="C31" s="174" t="str">
        <f>C8</f>
        <v>(Insert Qualification Name)</v>
      </c>
      <c r="D31" s="174" t="str">
        <f>D8</f>
        <v>(Insert Qualification Name)</v>
      </c>
      <c r="E31" s="174" t="str">
        <f>E8</f>
        <v>(Insert Qualification Name)</v>
      </c>
      <c r="F31" s="174" t="str">
        <f>F8</f>
        <v>(Insert Qualification Name)</v>
      </c>
      <c r="G31" s="44"/>
      <c r="H31" s="44"/>
      <c r="I31" s="44"/>
      <c r="J31" s="44"/>
      <c r="K31" s="44"/>
      <c r="L31" s="44"/>
      <c r="M31" s="44"/>
      <c r="N31" s="44"/>
      <c r="O31" s="44"/>
      <c r="P31" s="44"/>
      <c r="Q31" s="44"/>
      <c r="R31" s="44"/>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c r="CG31" s="83"/>
      <c r="CH31" s="83"/>
      <c r="CI31" s="83"/>
      <c r="CJ31" s="83"/>
      <c r="CK31" s="83"/>
      <c r="CL31" s="83"/>
      <c r="CM31" s="83"/>
      <c r="CN31" s="83"/>
      <c r="CO31" s="83"/>
      <c r="CP31" s="83"/>
    </row>
    <row r="32" spans="1:94" ht="25.15" customHeight="1" x14ac:dyDescent="0.45">
      <c r="A32" s="472" t="s">
        <v>347</v>
      </c>
      <c r="B32" s="473"/>
      <c r="C32" s="62"/>
      <c r="D32" s="62"/>
      <c r="E32" s="62"/>
      <c r="F32" s="62"/>
    </row>
    <row r="33" spans="1:94" ht="25.15" customHeight="1" x14ac:dyDescent="0.45">
      <c r="A33" s="472" t="s">
        <v>492</v>
      </c>
      <c r="B33" s="473"/>
      <c r="C33" s="62"/>
      <c r="D33" s="62"/>
      <c r="E33" s="62"/>
      <c r="F33" s="62"/>
    </row>
    <row r="34" spans="1:94" ht="25.15" customHeight="1" x14ac:dyDescent="0.45">
      <c r="A34" s="472" t="s">
        <v>493</v>
      </c>
      <c r="B34" s="473"/>
      <c r="C34" s="192"/>
      <c r="D34" s="192"/>
      <c r="E34" s="192"/>
      <c r="F34" s="192"/>
    </row>
    <row r="35" spans="1:94" ht="25.15" customHeight="1" x14ac:dyDescent="0.45">
      <c r="A35" s="491" t="s">
        <v>350</v>
      </c>
      <c r="B35" s="492"/>
      <c r="C35" s="172"/>
      <c r="D35" s="172"/>
      <c r="E35" s="172"/>
      <c r="F35" s="172"/>
    </row>
    <row r="36" spans="1:94" ht="25.15" customHeight="1" x14ac:dyDescent="0.45">
      <c r="A36" s="491" t="s">
        <v>351</v>
      </c>
      <c r="B36" s="492"/>
      <c r="C36" s="172"/>
      <c r="D36" s="172"/>
      <c r="E36" s="172"/>
      <c r="F36" s="172"/>
    </row>
    <row r="37" spans="1:94" ht="25.15" customHeight="1" x14ac:dyDescent="0.45">
      <c r="A37" s="491" t="s">
        <v>494</v>
      </c>
      <c r="B37" s="492"/>
      <c r="C37" s="198"/>
      <c r="D37" s="198"/>
      <c r="E37" s="198"/>
      <c r="F37" s="198"/>
    </row>
    <row r="38" spans="1:94" ht="32.65" customHeight="1" x14ac:dyDescent="0.45">
      <c r="A38" s="515" t="s">
        <v>495</v>
      </c>
      <c r="B38" s="516"/>
      <c r="C38" s="57"/>
      <c r="D38" s="59"/>
      <c r="E38" s="59"/>
      <c r="F38" s="59"/>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I38" s="82"/>
      <c r="CJ38" s="82"/>
      <c r="CK38" s="82"/>
      <c r="CL38" s="82"/>
      <c r="CM38" s="82"/>
      <c r="CN38" s="82"/>
      <c r="CO38" s="82"/>
      <c r="CP38" s="82"/>
    </row>
    <row r="39" spans="1:94" ht="25.15" customHeight="1" x14ac:dyDescent="0.45">
      <c r="A39" s="531"/>
      <c r="B39" s="531"/>
      <c r="C39" s="531"/>
      <c r="D39" s="51"/>
      <c r="E39" s="124"/>
    </row>
    <row r="40" spans="1:94" ht="40.15" customHeight="1" x14ac:dyDescent="0.45">
      <c r="A40" s="532"/>
      <c r="B40" s="532"/>
      <c r="C40" s="98"/>
      <c r="D40" s="50"/>
      <c r="E40" s="54"/>
    </row>
    <row r="41" spans="1:94" ht="30" customHeight="1" x14ac:dyDescent="0.45">
      <c r="A41" s="514"/>
      <c r="B41" s="514"/>
      <c r="C41" s="288"/>
      <c r="D41" s="119"/>
      <c r="E41" s="51"/>
    </row>
    <row r="51" ht="48" customHeight="1" x14ac:dyDescent="0.45"/>
  </sheetData>
  <sheetProtection sheet="1" objects="1" scenarios="1" insertColumns="0" insertRows="0" selectLockedCells="1"/>
  <protectedRanges>
    <protectedRange sqref="K29:BS29" name="Range6_1"/>
    <protectedRange sqref="C29:J29" name="Range5_1"/>
    <protectedRange sqref="C24:C25 F23:I25" name="Range2_2_1_1"/>
    <protectedRange sqref="C26 F26:I26" name="Range2_3_1"/>
    <protectedRange sqref="D23:D26" name="Range2_1_1_1"/>
    <protectedRange sqref="G27:J27" name="Range2_3_1_1"/>
  </protectedRanges>
  <mergeCells count="26">
    <mergeCell ref="A37:B37"/>
    <mergeCell ref="A38:B38"/>
    <mergeCell ref="A39:C39"/>
    <mergeCell ref="A40:B40"/>
    <mergeCell ref="A41:B41"/>
    <mergeCell ref="A36:B36"/>
    <mergeCell ref="A28:B28"/>
    <mergeCell ref="A30:C30"/>
    <mergeCell ref="A31:B31"/>
    <mergeCell ref="A32:B32"/>
    <mergeCell ref="A33:B33"/>
    <mergeCell ref="A34:B34"/>
    <mergeCell ref="A35:B35"/>
    <mergeCell ref="A22:B22"/>
    <mergeCell ref="A6:C6"/>
    <mergeCell ref="A7:B7"/>
    <mergeCell ref="A18:C18"/>
    <mergeCell ref="A1:C1"/>
    <mergeCell ref="A2:B2"/>
    <mergeCell ref="A9:B9"/>
    <mergeCell ref="A10:B10"/>
    <mergeCell ref="A11:B11"/>
    <mergeCell ref="A19:B19"/>
    <mergeCell ref="A20:B20"/>
    <mergeCell ref="A12:B12"/>
    <mergeCell ref="A8:B8"/>
  </mergeCells>
  <dataValidations count="4">
    <dataValidation type="list" allowBlank="1" showInputMessage="1" showErrorMessage="1" sqref="C17:F17" xr:uid="{3FB944EC-11BA-48B5-94B7-5B1F4DA64CF1}">
      <formula1>"This year only, Ongoing"</formula1>
    </dataValidation>
    <dataValidation type="list" allowBlank="1" showInputMessage="1" showErrorMessage="1" sqref="K28:BS29" xr:uid="{CD65447B-B0B9-4343-B6CD-0ED37DA8052F}">
      <formula1>#REF!</formula1>
    </dataValidation>
    <dataValidation allowBlank="1" showInputMessage="1" showErrorMessage="1" promptTitle="Autofill" prompt="This cell will autofill based on the information you provide" sqref="C16:F16 C18:C20" xr:uid="{80C4624F-F5CD-4D96-B98B-15342EA8A454}"/>
    <dataValidation type="list" allowBlank="1" showInputMessage="1" showErrorMessage="1" sqref="C21 F23:I23" xr:uid="{22F33DC2-C2B3-45CA-A155-783802924FE0}">
      <formula1>"This year only, Ongoing additional funding"</formula1>
    </dataValidation>
  </dataValidations>
  <pageMargins left="0.7" right="0.7" top="0.75" bottom="0.75" header="0.3" footer="0.3"/>
  <pageSetup paperSize="8" scale="43"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207C5BD4-CED8-4EB6-B342-165A3023E01D}">
          <x14:formula1>
            <xm:f>'Drop downs'!$X$2:$X$3</xm:f>
          </x14:formula1>
          <xm:sqref>C41</xm:sqref>
        </x14:dataValidation>
        <x14:dataValidation type="list" allowBlank="1" showInputMessage="1" showErrorMessage="1" xr:uid="{65BE6820-FD26-4A15-9F84-3BFABB0C871A}">
          <x14:formula1>
            <xm:f>'Drop downs'!$G$4:$G$12</xm:f>
          </x14:formula1>
          <xm:sqref>C10:F10</xm:sqref>
        </x14:dataValidation>
        <x14:dataValidation type="list" allowBlank="1" showInputMessage="1" showErrorMessage="1" xr:uid="{BF0CFA0F-2AA7-41C6-A29F-6C4EB638D6F1}">
          <x14:formula1>
            <xm:f>'Drop downs'!$I$2:$I$19</xm:f>
          </x14:formula1>
          <xm:sqref>C32:F32 C35:F35</xm:sqref>
        </x14:dataValidation>
        <x14:dataValidation type="list" allowBlank="1" showInputMessage="1" showErrorMessage="1" xr:uid="{33536C42-F194-403D-86F2-0F0E2C395D17}">
          <x14:formula1>
            <xm:f>'Drop downs'!$J$2:$J$98</xm:f>
          </x14:formula1>
          <xm:sqref>C33:F33 C36:F36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1f6ff3ca-fd37-48f8-bbb1-1ddf95be4f08" ContentTypeId="0x0101" PreviousValue="false" LastSyncTimeStamp="2024-08-21T01:39:28.427Z"/>
</file>

<file path=customXml/item2.xml><?xml version="1.0" encoding="utf-8"?>
<metadata xmlns="http://www.objective.com/ecm/document/metadata/DC4691BF00A443899034738234036697" version="1.0.0">
  <systemFields>
    <field name="Objective-Id">
      <value order="0">A2105233</value>
    </field>
    <field name="Objective-Title">
      <value order="0">2025 In-year Additional Funding Request Application Template Draft PG</value>
    </field>
    <field name="Objective-Description">
      <value order="0"/>
    </field>
    <field name="Objective-CreationStamp">
      <value order="0">2024-10-14T20:55:19Z</value>
    </field>
    <field name="Objective-IsApproved">
      <value order="0">false</value>
    </field>
    <field name="Objective-IsPublished">
      <value order="0">false</value>
    </field>
    <field name="Objective-DatePublished">
      <value order="0"/>
    </field>
    <field name="Objective-ModificationStamp">
      <value order="0">2025-02-25T21:06:03Z</value>
    </field>
    <field name="Objective-Owner">
      <value order="0">Pat Gluck</value>
    </field>
    <field name="Objective-Path">
      <value order="0">Objective Global Folder:TEC Global Folder (fA27):Investment Management:Invest On-Plan Funds:Investment for 2025:In-year Amendments:IV-P-Investment for 2025-In-year Amendments- PLANNING</value>
    </field>
    <field name="Objective-Parent">
      <value order="0">IV-P-Investment for 2025-In-year Amendments- PLANNING</value>
    </field>
    <field name="Objective-State">
      <value order="0">Being Edited</value>
    </field>
    <field name="Objective-VersionId">
      <value order="0">vA4745404</value>
    </field>
    <field name="Objective-Version">
      <value order="0">17.1</value>
    </field>
    <field name="Objective-VersionNumber">
      <value order="0">19</value>
    </field>
    <field name="Objective-VersionComment">
      <value order="0"/>
    </field>
    <field name="Objective-FileNumber">
      <value order="0">IV-P-22-02-01/23-2535</value>
    </field>
    <field name="Objective-Classification">
      <value order="0"/>
    </field>
    <field name="Objective-Caveats">
      <value order="0"/>
    </field>
  </systemFields>
  <catalogues>
    <catalogue name="Document Type Catalogue" type="type" ori="id:cA6">
      <field name="Objective-Reference">
        <value order="0"/>
      </field>
      <field name="Objective-Date">
        <value order="0"/>
      </field>
      <field name="Objective-Action">
        <value order="0"/>
      </field>
      <field name="Objective-Responsible">
        <value order="0"/>
      </field>
      <field name="Objective-Financial Year">
        <value order="0"/>
      </field>
      <field name="Objective-Calendar Year">
        <value order="0"/>
      </field>
      <field name="Objective-EDUMIS Number">
        <value order="0"/>
      </field>
      <field name="Objective-Sub Sector">
        <value order="0"/>
      </field>
      <field name="Objective-Fund Name">
        <value order="0"/>
      </field>
      <field name="Objective-Connect Creator">
        <value order="0"/>
      </field>
    </catalogue>
  </catalogues>
</metadata>
</file>

<file path=customXml/item3.xml><?xml version="1.0" encoding="utf-8"?>
<p:properties xmlns:p="http://schemas.microsoft.com/office/2006/metadata/properties" xmlns:xsi="http://www.w3.org/2001/XMLSchema-instance" xmlns:pc="http://schemas.microsoft.com/office/infopath/2007/PartnerControls">
  <documentManagement>
    <ObjectiveID xmlns="137a95ca-d7d0-430d-8425-56742090fcec">A2105233</ObjectiveID>
    <TaxCatchAll xmlns="ee8615f7-574c-47af-92f5-ccd7aa3bd04a" xsi:nil="true"/>
    <lcf76f155ced4ddcb4097134ff3c332f xmlns="137a95ca-d7d0-430d-8425-56742090fcec">
      <Terms xmlns="http://schemas.microsoft.com/office/infopath/2007/PartnerControls"/>
    </lcf76f155ced4ddcb4097134ff3c332f>
    <_dlc_DocId xmlns="ee8615f7-574c-47af-92f5-ccd7aa3bd04a">IVSP-131846815-36272</_dlc_DocId>
    <_dlc_DocIdUrl xmlns="ee8615f7-574c-47af-92f5-ccd7aa3bd04a">
      <Url>https://tecgovtnz.sharepoint.com/sites/DOC-Invest/_layouts/15/DocIdRedir.aspx?ID=IVSP-131846815-36272</Url>
      <Description>IVSP-131846815-36272</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C8F4AAC1D65C64FA60AD1086EB658B6" ma:contentTypeVersion="13" ma:contentTypeDescription="Create a new document." ma:contentTypeScope="" ma:versionID="ca50823f011e844baf483de36491e356">
  <xsd:schema xmlns:xsd="http://www.w3.org/2001/XMLSchema" xmlns:xs="http://www.w3.org/2001/XMLSchema" xmlns:p="http://schemas.microsoft.com/office/2006/metadata/properties" xmlns:ns2="ee8615f7-574c-47af-92f5-ccd7aa3bd04a" xmlns:ns3="137a95ca-d7d0-430d-8425-56742090fcec" targetNamespace="http://schemas.microsoft.com/office/2006/metadata/properties" ma:root="true" ma:fieldsID="5e32214bfc7ecdb700c2c9107bcdd142" ns2:_="" ns3:_="">
    <xsd:import namespace="ee8615f7-574c-47af-92f5-ccd7aa3bd04a"/>
    <xsd:import namespace="137a95ca-d7d0-430d-8425-56742090fcec"/>
    <xsd:element name="properties">
      <xsd:complexType>
        <xsd:sequence>
          <xsd:element name="documentManagement">
            <xsd:complexType>
              <xsd:all>
                <xsd:element ref="ns2:_dlc_DocId" minOccurs="0"/>
                <xsd:element ref="ns2:_dlc_DocIdUrl" minOccurs="0"/>
                <xsd:element ref="ns2:_dlc_DocIdPersistId" minOccurs="0"/>
                <xsd:element ref="ns3:Objective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8615f7-574c-47af-92f5-ccd7aa3bd04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2" nillable="true" ma:displayName="Taxonomy Catch All Column" ma:hidden="true" ma:list="{440b15fb-ae4b-4dc6-ae17-98adec027b93}" ma:internalName="TaxCatchAll" ma:showField="CatchAllData" ma:web="ee8615f7-574c-47af-92f5-ccd7aa3bd04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7a95ca-d7d0-430d-8425-56742090fcec" elementFormDefault="qualified">
    <xsd:import namespace="http://schemas.microsoft.com/office/2006/documentManagement/types"/>
    <xsd:import namespace="http://schemas.microsoft.com/office/infopath/2007/PartnerControls"/>
    <xsd:element name="ObjectiveID" ma:index="11" nillable="true" ma:displayName="Objective ID" ma:description="Objective ID site column" ma:internalName="ObjectiveID">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f6ff3ca-fd37-48f8-bbb1-1ddf95be4f08"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6C9A5-DA8D-4CC3-9839-69F0D33D8F27}">
  <ds:schemaRefs>
    <ds:schemaRef ds:uri="Microsoft.SharePoint.Taxonomy.ContentTypeSync"/>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customXml/itemProps3.xml><?xml version="1.0" encoding="utf-8"?>
<ds:datastoreItem xmlns:ds="http://schemas.openxmlformats.org/officeDocument/2006/customXml" ds:itemID="{E10AF88A-6061-4953-A30A-B9EFFFEB8981}">
  <ds:schemaRefs>
    <ds:schemaRef ds:uri="http://schemas.microsoft.com/office/2006/metadata/properties"/>
    <ds:schemaRef ds:uri="http://schemas.microsoft.com/office/infopath/2007/PartnerControls"/>
    <ds:schemaRef ds:uri="137a95ca-d7d0-430d-8425-56742090fcec"/>
    <ds:schemaRef ds:uri="ee8615f7-574c-47af-92f5-ccd7aa3bd04a"/>
  </ds:schemaRefs>
</ds:datastoreItem>
</file>

<file path=customXml/itemProps4.xml><?xml version="1.0" encoding="utf-8"?>
<ds:datastoreItem xmlns:ds="http://schemas.openxmlformats.org/officeDocument/2006/customXml" ds:itemID="{0A49EB6F-7C9C-48DA-8E9E-7F5A9CA018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8615f7-574c-47af-92f5-ccd7aa3bd04a"/>
    <ds:schemaRef ds:uri="137a95ca-d7d0-430d-8425-56742090fc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0A2DCDD4-A9E8-4A28-8BA8-6A49CF3BD766}">
  <ds:schemaRefs>
    <ds:schemaRef ds:uri="http://schemas.microsoft.com/sharepoint/events"/>
  </ds:schemaRefs>
</ds:datastoreItem>
</file>

<file path=customXml/itemProps6.xml><?xml version="1.0" encoding="utf-8"?>
<ds:datastoreItem xmlns:ds="http://schemas.openxmlformats.org/officeDocument/2006/customXml" ds:itemID="{0C233FD6-5F6E-4216-AE0D-9540B94F3055}">
  <ds:schemaRefs>
    <ds:schemaRef ds:uri="http://schemas.microsoft.com/sharepoint/v3/contenttype/forms"/>
  </ds:schemaRefs>
</ds:datastoreItem>
</file>

<file path=docMetadata/LabelInfo.xml><?xml version="1.0" encoding="utf-8"?>
<clbl:labelList xmlns:clbl="http://schemas.microsoft.com/office/2020/mipLabelMetadata">
  <clbl:label id="{e8e4d407-812f-46ec-8e96-0358754f4085}" enabled="0" method="" siteId="{e8e4d407-812f-46ec-8e96-0358754f408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Drop downs</vt:lpstr>
      <vt:lpstr>Instructions  </vt:lpstr>
      <vt:lpstr>Key information and summary</vt:lpstr>
      <vt:lpstr>Youth Guarantee</vt:lpstr>
      <vt:lpstr>ACE in TEIs</vt:lpstr>
      <vt:lpstr>Intensive Literacy and Numeracy</vt:lpstr>
      <vt:lpstr>English Language Teaching</vt:lpstr>
      <vt:lpstr>Refugee English </vt:lpstr>
      <vt:lpstr>'English Language Teaching'!Print_Area</vt:lpstr>
      <vt:lpstr>'Intensive Literacy and Numeracy'!Print_Area</vt:lpstr>
      <vt:lpstr>'Refugee English '!Print_Area</vt:lpstr>
      <vt:lpstr>'Youth Guarantee'!Print_Area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In-year Additional Funding Request Application Template Draft PG</dc:title>
  <dc:subject/>
  <dc:creator/>
  <cp:keywords/>
  <dc:description/>
  <cp:lastModifiedBy/>
  <cp:revision/>
  <dcterms:created xsi:type="dcterms:W3CDTF">2022-06-22T02:20:36Z</dcterms:created>
  <dcterms:modified xsi:type="dcterms:W3CDTF">2025-04-28T04:30:33Z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A2105233</vt:lpwstr>
  </property>
  <property fmtid="{D5CDD505-2E9C-101B-9397-08002B2CF9AE}" pid="4" name="Objective-Title">
    <vt:lpwstr>2025 In-year Additional Funding Request Application Template Draft PG</vt:lpwstr>
  </property>
  <property fmtid="{D5CDD505-2E9C-101B-9397-08002B2CF9AE}" pid="5" name="Objective-Description">
    <vt:lpwstr/>
  </property>
  <property fmtid="{D5CDD505-2E9C-101B-9397-08002B2CF9AE}" pid="6" name="Objective-CreationStamp">
    <vt:filetime>2024-10-22T19:44:46Z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2025-02-25T21:06:03Z</vt:filetime>
  </property>
  <property fmtid="{D5CDD505-2E9C-101B-9397-08002B2CF9AE}" pid="11" name="Objective-Owner">
    <vt:lpwstr>Pat Gluck</vt:lpwstr>
  </property>
  <property fmtid="{D5CDD505-2E9C-101B-9397-08002B2CF9AE}" pid="12" name="Objective-Path">
    <vt:lpwstr>Objective Global Folder:TEC Global Folder (fA27):Investment Management:Invest On-Plan Funds:Investment for 2025:In-year Amendments:IV-P-Investment for 2025-In-year Amendments- PLANNING:</vt:lpwstr>
  </property>
  <property fmtid="{D5CDD505-2E9C-101B-9397-08002B2CF9AE}" pid="13" name="Objective-Parent">
    <vt:lpwstr>IV-P-Investment for 2025-In-year Amendments- PLANNING</vt:lpwstr>
  </property>
  <property fmtid="{D5CDD505-2E9C-101B-9397-08002B2CF9AE}" pid="14" name="Objective-State">
    <vt:lpwstr>Being Edited</vt:lpwstr>
  </property>
  <property fmtid="{D5CDD505-2E9C-101B-9397-08002B2CF9AE}" pid="15" name="Objective-VersionId">
    <vt:lpwstr>vA4745404</vt:lpwstr>
  </property>
  <property fmtid="{D5CDD505-2E9C-101B-9397-08002B2CF9AE}" pid="16" name="Objective-Version">
    <vt:lpwstr>17.1</vt:lpwstr>
  </property>
  <property fmtid="{D5CDD505-2E9C-101B-9397-08002B2CF9AE}" pid="17" name="Objective-VersionNumber">
    <vt:r8>19</vt:r8>
  </property>
  <property fmtid="{D5CDD505-2E9C-101B-9397-08002B2CF9AE}" pid="18" name="Objective-VersionComment">
    <vt:lpwstr/>
  </property>
  <property fmtid="{D5CDD505-2E9C-101B-9397-08002B2CF9AE}" pid="19" name="Objective-FileNumber">
    <vt:lpwstr>IV-P-22-02-01/23-2535</vt:lpwstr>
  </property>
  <property fmtid="{D5CDD505-2E9C-101B-9397-08002B2CF9AE}" pid="20" name="Objective-Classification">
    <vt:lpwstr>[Inherited - none]</vt:lpwstr>
  </property>
  <property fmtid="{D5CDD505-2E9C-101B-9397-08002B2CF9AE}" pid="21" name="Objective-Caveats">
    <vt:lpwstr/>
  </property>
  <property fmtid="{D5CDD505-2E9C-101B-9397-08002B2CF9AE}" pid="22" name="Objective-Reference">
    <vt:lpwstr/>
  </property>
  <property fmtid="{D5CDD505-2E9C-101B-9397-08002B2CF9AE}" pid="23" name="Objective-Date">
    <vt:lpwstr/>
  </property>
  <property fmtid="{D5CDD505-2E9C-101B-9397-08002B2CF9AE}" pid="24" name="Objective-Action">
    <vt:lpwstr/>
  </property>
  <property fmtid="{D5CDD505-2E9C-101B-9397-08002B2CF9AE}" pid="25" name="Objective-Responsible">
    <vt:lpwstr/>
  </property>
  <property fmtid="{D5CDD505-2E9C-101B-9397-08002B2CF9AE}" pid="26" name="Objective-Financial Year">
    <vt:lpwstr/>
  </property>
  <property fmtid="{D5CDD505-2E9C-101B-9397-08002B2CF9AE}" pid="27" name="Objective-Calendar Year">
    <vt:lpwstr/>
  </property>
  <property fmtid="{D5CDD505-2E9C-101B-9397-08002B2CF9AE}" pid="28" name="Objective-EDUMIS Number">
    <vt:lpwstr/>
  </property>
  <property fmtid="{D5CDD505-2E9C-101B-9397-08002B2CF9AE}" pid="29" name="Objective-Sub Sector">
    <vt:lpwstr/>
  </property>
  <property fmtid="{D5CDD505-2E9C-101B-9397-08002B2CF9AE}" pid="30" name="Objective-Fund Name">
    <vt:lpwstr/>
  </property>
  <property fmtid="{D5CDD505-2E9C-101B-9397-08002B2CF9AE}" pid="31" name="Objective-Connect Creator">
    <vt:lpwstr/>
  </property>
  <property fmtid="{D5CDD505-2E9C-101B-9397-08002B2CF9AE}" pid="32" name="Objective-Comment">
    <vt:lpwstr/>
  </property>
  <property fmtid="{D5CDD505-2E9C-101B-9397-08002B2CF9AE}" pid="33" name="ContentTypeId">
    <vt:lpwstr>0x0101007C8F4AAC1D65C64FA60AD1086EB658B6</vt:lpwstr>
  </property>
  <property fmtid="{D5CDD505-2E9C-101B-9397-08002B2CF9AE}" pid="34" name="_ExtendedDescription">
    <vt:lpwstr/>
  </property>
  <property fmtid="{D5CDD505-2E9C-101B-9397-08002B2CF9AE}" pid="35" name="_dlc_DocIdItemGuid">
    <vt:lpwstr>01788fcb-9bac-4928-8a07-487530b5651d</vt:lpwstr>
  </property>
  <property fmtid="{D5CDD505-2E9C-101B-9397-08002B2CF9AE}" pid="36" name="MediaServiceImageTags">
    <vt:lpwstr/>
  </property>
</Properties>
</file>